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Administrator\Dropbox (伊田テクノス株式会社)\10_総務本部\20_経理財務部\01_伊田テクノス\01_月次\22_定期支払\指定請求書書式\"/>
    </mc:Choice>
  </mc:AlternateContent>
  <xr:revisionPtr revIDLastSave="0" documentId="13_ncr:1_{03FC1E6E-32C8-4FAA-B887-9DC1B523F8ED}" xr6:coauthVersionLast="47" xr6:coauthVersionMax="47" xr10:uidLastSave="{00000000-0000-0000-0000-000000000000}"/>
  <bookViews>
    <workbookView xWindow="-120" yWindow="-120" windowWidth="29040" windowHeight="15720" tabRatio="572" xr2:uid="{00000000-000D-0000-FFFF-FFFF00000000}"/>
  </bookViews>
  <sheets>
    <sheet name="請求書兼支払伝票" sheetId="7" r:id="rId1"/>
    <sheet name="記載例" sheetId="8" r:id="rId2"/>
  </sheets>
  <definedNames>
    <definedName name="_xlnm.Print_Area" localSheetId="1">記載例!$A$1:$AN$29</definedName>
    <definedName name="_xlnm.Print_Area" localSheetId="0">請求書兼支払伝票!$A$1:$AN$87</definedName>
  </definedNames>
  <calcPr calcId="191029"/>
</workbook>
</file>

<file path=xl/calcChain.xml><?xml version="1.0" encoding="utf-8"?>
<calcChain xmlns="http://schemas.openxmlformats.org/spreadsheetml/2006/main">
  <c r="M38" i="7" l="1"/>
  <c r="S9" i="7"/>
  <c r="S38" i="7" s="1"/>
  <c r="N21" i="8"/>
  <c r="S21" i="8" s="1"/>
  <c r="N20" i="8"/>
  <c r="S17" i="8"/>
  <c r="S16" i="8"/>
  <c r="S15" i="8"/>
  <c r="S14" i="8"/>
  <c r="S13" i="8"/>
  <c r="S12" i="8"/>
  <c r="S11" i="8"/>
  <c r="S10" i="8"/>
  <c r="S9" i="8"/>
  <c r="N19" i="8" l="1"/>
  <c r="S20" i="8"/>
  <c r="H19" i="8"/>
  <c r="H22" i="8" s="1"/>
  <c r="Y30" i="7"/>
  <c r="Z30" i="7"/>
  <c r="AA30" i="7"/>
  <c r="AB30" i="7"/>
  <c r="AC30" i="7"/>
  <c r="S19" i="8" l="1"/>
  <c r="N20" i="7"/>
  <c r="N21" i="7"/>
  <c r="S21" i="7" s="1"/>
  <c r="S10" i="7"/>
  <c r="S11" i="7"/>
  <c r="C79" i="7"/>
  <c r="C50" i="7"/>
  <c r="C49" i="7"/>
  <c r="C78" i="7" s="1"/>
  <c r="X35" i="7"/>
  <c r="X64" i="7" s="1"/>
  <c r="S17" i="7"/>
  <c r="S16" i="7"/>
  <c r="S15" i="7"/>
  <c r="S14" i="7"/>
  <c r="S13" i="7"/>
  <c r="S12" i="7"/>
  <c r="N19" i="7" l="1"/>
  <c r="H19" i="7"/>
  <c r="S20" i="7"/>
  <c r="S47" i="7"/>
  <c r="S76" i="7" s="1"/>
  <c r="N47" i="7"/>
  <c r="N76" i="7" s="1"/>
  <c r="H47" i="7"/>
  <c r="H76" i="7" s="1"/>
  <c r="S19" i="7" l="1"/>
  <c r="H22" i="7"/>
  <c r="T50" i="7"/>
  <c r="T79" i="7" s="1"/>
  <c r="D45" i="7"/>
  <c r="D74" i="7" s="1"/>
  <c r="D44" i="7"/>
  <c r="D73" i="7" s="1"/>
  <c r="D43" i="7"/>
  <c r="D42" i="7"/>
  <c r="D41" i="7"/>
  <c r="D70" i="7" s="1"/>
  <c r="D40" i="7"/>
  <c r="D69" i="7" s="1"/>
  <c r="AC59" i="7"/>
  <c r="AB59" i="7"/>
  <c r="AA59" i="7"/>
  <c r="Z59" i="7"/>
  <c r="Y59" i="7"/>
  <c r="Z31" i="7"/>
  <c r="Z60" i="7" s="1"/>
  <c r="S33" i="7"/>
  <c r="S62" i="7" s="1"/>
  <c r="X77" i="7"/>
  <c r="D72" i="7"/>
  <c r="D71" i="7"/>
  <c r="T49" i="7"/>
  <c r="T78" i="7" s="1"/>
  <c r="T48" i="7"/>
  <c r="T77" i="7" s="1"/>
  <c r="S50" i="7"/>
  <c r="S79" i="7" s="1"/>
  <c r="E47" i="7"/>
  <c r="E76" i="7" s="1"/>
  <c r="B47" i="7"/>
  <c r="B76" i="7" s="1"/>
  <c r="T46" i="7"/>
  <c r="T75" i="7" s="1"/>
  <c r="S46" i="7"/>
  <c r="S75" i="7" s="1"/>
  <c r="Q46" i="7"/>
  <c r="Q75" i="7" s="1"/>
  <c r="P46" i="7"/>
  <c r="P75" i="7" s="1"/>
  <c r="M46" i="7"/>
  <c r="M75" i="7" s="1"/>
  <c r="D46" i="7"/>
  <c r="D75" i="7" s="1"/>
  <c r="C46" i="7"/>
  <c r="C75" i="7" s="1"/>
  <c r="B46" i="7"/>
  <c r="B75" i="7" s="1"/>
  <c r="T45" i="7"/>
  <c r="T74" i="7" s="1"/>
  <c r="S45" i="7"/>
  <c r="S74" i="7" s="1"/>
  <c r="Q45" i="7"/>
  <c r="Q74" i="7" s="1"/>
  <c r="P45" i="7"/>
  <c r="P74" i="7" s="1"/>
  <c r="M45" i="7"/>
  <c r="M74" i="7" s="1"/>
  <c r="C45" i="7"/>
  <c r="C74" i="7" s="1"/>
  <c r="B45" i="7"/>
  <c r="B74" i="7" s="1"/>
  <c r="T44" i="7"/>
  <c r="T73" i="7" s="1"/>
  <c r="S44" i="7"/>
  <c r="S73" i="7" s="1"/>
  <c r="Q44" i="7"/>
  <c r="Q73" i="7" s="1"/>
  <c r="P44" i="7"/>
  <c r="P73" i="7" s="1"/>
  <c r="M44" i="7"/>
  <c r="M73" i="7" s="1"/>
  <c r="C44" i="7"/>
  <c r="C73" i="7" s="1"/>
  <c r="B44" i="7"/>
  <c r="B73" i="7" s="1"/>
  <c r="T43" i="7"/>
  <c r="T72" i="7" s="1"/>
  <c r="S43" i="7"/>
  <c r="S72" i="7" s="1"/>
  <c r="Q43" i="7"/>
  <c r="Q72" i="7" s="1"/>
  <c r="P43" i="7"/>
  <c r="P72" i="7" s="1"/>
  <c r="M43" i="7"/>
  <c r="M72" i="7" s="1"/>
  <c r="C43" i="7"/>
  <c r="C72" i="7" s="1"/>
  <c r="B43" i="7"/>
  <c r="B72" i="7" s="1"/>
  <c r="T42" i="7"/>
  <c r="T71" i="7" s="1"/>
  <c r="S42" i="7"/>
  <c r="S71" i="7" s="1"/>
  <c r="Q42" i="7"/>
  <c r="Q71" i="7" s="1"/>
  <c r="P42" i="7"/>
  <c r="P71" i="7" s="1"/>
  <c r="M42" i="7"/>
  <c r="M71" i="7" s="1"/>
  <c r="C42" i="7"/>
  <c r="C71" i="7" s="1"/>
  <c r="B42" i="7"/>
  <c r="B71" i="7" s="1"/>
  <c r="T41" i="7"/>
  <c r="T70" i="7" s="1"/>
  <c r="S41" i="7"/>
  <c r="S70" i="7" s="1"/>
  <c r="Q41" i="7"/>
  <c r="Q70" i="7" s="1"/>
  <c r="P41" i="7"/>
  <c r="P70" i="7" s="1"/>
  <c r="M41" i="7"/>
  <c r="M70" i="7" s="1"/>
  <c r="C41" i="7"/>
  <c r="C70" i="7" s="1"/>
  <c r="B41" i="7"/>
  <c r="B70" i="7" s="1"/>
  <c r="T40" i="7"/>
  <c r="T69" i="7" s="1"/>
  <c r="S40" i="7"/>
  <c r="S69" i="7" s="1"/>
  <c r="Q40" i="7"/>
  <c r="Q69" i="7" s="1"/>
  <c r="P40" i="7"/>
  <c r="P69" i="7" s="1"/>
  <c r="M40" i="7"/>
  <c r="M69" i="7" s="1"/>
  <c r="C40" i="7"/>
  <c r="C69" i="7" s="1"/>
  <c r="B40" i="7"/>
  <c r="B69" i="7" s="1"/>
  <c r="T39" i="7"/>
  <c r="T68" i="7" s="1"/>
  <c r="S39" i="7"/>
  <c r="S68" i="7" s="1"/>
  <c r="Q39" i="7"/>
  <c r="Q68" i="7" s="1"/>
  <c r="P39" i="7"/>
  <c r="P68" i="7" s="1"/>
  <c r="M39" i="7"/>
  <c r="M68" i="7" s="1"/>
  <c r="D39" i="7"/>
  <c r="D68" i="7" s="1"/>
  <c r="C39" i="7"/>
  <c r="C68" i="7" s="1"/>
  <c r="B39" i="7"/>
  <c r="B68" i="7" s="1"/>
  <c r="T38" i="7"/>
  <c r="T67" i="7" s="1"/>
  <c r="Q38" i="7"/>
  <c r="Q67" i="7" s="1"/>
  <c r="S67" i="7"/>
  <c r="P38" i="7"/>
  <c r="P67" i="7" s="1"/>
  <c r="M67" i="7"/>
  <c r="D38" i="7"/>
  <c r="D67" i="7" s="1"/>
  <c r="C38" i="7"/>
  <c r="C67" i="7" s="1"/>
  <c r="B38" i="7"/>
  <c r="B67" i="7" s="1"/>
  <c r="AM66" i="7"/>
  <c r="AB72" i="7"/>
  <c r="AG73" i="7"/>
  <c r="AG71" i="7"/>
  <c r="AG68" i="7"/>
  <c r="AG67" i="7"/>
  <c r="T86" i="7"/>
  <c r="T85" i="7"/>
  <c r="T84" i="7"/>
  <c r="T83" i="7"/>
  <c r="T82" i="7"/>
  <c r="AG82" i="7"/>
  <c r="AG81" i="7"/>
  <c r="AL31" i="7"/>
  <c r="AL60" i="7" s="1"/>
  <c r="AK31" i="7"/>
  <c r="AK60" i="7" s="1"/>
  <c r="AJ31" i="7"/>
  <c r="AJ60" i="7" s="1"/>
  <c r="AI31" i="7"/>
  <c r="AI60" i="7" s="1"/>
  <c r="AH31" i="7"/>
  <c r="AH60" i="7" s="1"/>
  <c r="AG31" i="7"/>
  <c r="AG60" i="7" s="1"/>
  <c r="AF31" i="7"/>
  <c r="AF60" i="7" s="1"/>
  <c r="AE31" i="7"/>
  <c r="AE60" i="7" s="1"/>
  <c r="AD31" i="7"/>
  <c r="AD60" i="7" s="1"/>
  <c r="AC31" i="7"/>
  <c r="AC60" i="7" s="1"/>
  <c r="AB31" i="7"/>
  <c r="AB60" i="7" s="1"/>
  <c r="AA31" i="7"/>
  <c r="AA60" i="7" s="1"/>
  <c r="Y31" i="7"/>
  <c r="Y60" i="7" s="1"/>
  <c r="AG43" i="7"/>
  <c r="AG45" i="7" s="1"/>
  <c r="AG74" i="7" s="1"/>
  <c r="H50" i="7" l="1"/>
  <c r="H79" i="7" s="1"/>
  <c r="N50" i="7"/>
  <c r="N79" i="7" s="1"/>
  <c r="AG72" i="7"/>
  <c r="AG40" i="7"/>
  <c r="AG69" i="7" s="1"/>
  <c r="AE90" i="7"/>
  <c r="AD90" i="7"/>
  <c r="AC90" i="7"/>
  <c r="AB90" i="7"/>
  <c r="AA90" i="7"/>
  <c r="Z90" i="7"/>
  <c r="AF90" i="7"/>
  <c r="AH90" i="7"/>
  <c r="M107" i="7" l="1"/>
  <c r="S116" i="7"/>
  <c r="Q116" i="7"/>
  <c r="P116" i="7"/>
  <c r="M116" i="7"/>
  <c r="K116" i="7"/>
  <c r="J116" i="7"/>
  <c r="I116" i="7"/>
  <c r="H116" i="7"/>
  <c r="G116" i="7"/>
  <c r="F116" i="7"/>
  <c r="E116" i="7"/>
  <c r="D116" i="7"/>
  <c r="B116" i="7"/>
  <c r="T115" i="7"/>
  <c r="S115" i="7"/>
  <c r="R115" i="7"/>
  <c r="Q115" i="7"/>
  <c r="P115" i="7"/>
  <c r="M115" i="7"/>
  <c r="L115" i="7"/>
  <c r="K115" i="7"/>
  <c r="J115" i="7"/>
  <c r="I115" i="7"/>
  <c r="H115" i="7"/>
  <c r="G115" i="7"/>
  <c r="F115" i="7"/>
  <c r="E115" i="7"/>
  <c r="D115" i="7"/>
  <c r="B115" i="7"/>
  <c r="S114" i="7"/>
  <c r="Q114" i="7"/>
  <c r="P114" i="7"/>
  <c r="M114" i="7"/>
  <c r="K114" i="7"/>
  <c r="J114" i="7"/>
  <c r="I114" i="7"/>
  <c r="H114" i="7"/>
  <c r="G114" i="7"/>
  <c r="F114" i="7"/>
  <c r="E114" i="7"/>
  <c r="D114" i="7"/>
  <c r="B114" i="7"/>
  <c r="S113" i="7"/>
  <c r="Q113" i="7"/>
  <c r="P113" i="7"/>
  <c r="M113" i="7"/>
  <c r="K113" i="7"/>
  <c r="J113" i="7"/>
  <c r="I113" i="7"/>
  <c r="H113" i="7"/>
  <c r="G113" i="7"/>
  <c r="F113" i="7"/>
  <c r="E113" i="7"/>
  <c r="D113" i="7"/>
  <c r="B113" i="7"/>
  <c r="AO112" i="7"/>
  <c r="AN112" i="7"/>
  <c r="S112" i="7"/>
  <c r="Q112" i="7"/>
  <c r="P112" i="7"/>
  <c r="M112" i="7"/>
  <c r="K112" i="7"/>
  <c r="J112" i="7"/>
  <c r="I112" i="7"/>
  <c r="H112" i="7"/>
  <c r="G112" i="7"/>
  <c r="F112" i="7"/>
  <c r="E112" i="7"/>
  <c r="D112" i="7"/>
  <c r="B112" i="7"/>
  <c r="AO111" i="7"/>
  <c r="AN111" i="7"/>
  <c r="AN109" i="7"/>
  <c r="AM109" i="7"/>
  <c r="AL109" i="7"/>
  <c r="AJ109" i="7"/>
  <c r="AI109" i="7"/>
  <c r="AG109" i="7"/>
  <c r="Y109" i="7"/>
  <c r="X109" i="7"/>
  <c r="S109" i="7"/>
  <c r="Q109" i="7"/>
  <c r="K109" i="7"/>
  <c r="AM108" i="7"/>
  <c r="AJ108" i="7"/>
  <c r="AG108" i="7"/>
  <c r="X108" i="7"/>
  <c r="P108" i="7"/>
  <c r="L108" i="7"/>
  <c r="K108" i="7"/>
  <c r="AM107" i="7"/>
  <c r="AJ107" i="7"/>
  <c r="AG107" i="7"/>
  <c r="X107" i="7"/>
  <c r="L107" i="7"/>
  <c r="K107" i="7"/>
  <c r="L106" i="7"/>
  <c r="K106" i="7"/>
  <c r="J106" i="7"/>
  <c r="I106" i="7"/>
  <c r="H106" i="7"/>
  <c r="G106" i="7"/>
  <c r="F106" i="7"/>
  <c r="E106" i="7"/>
  <c r="D106" i="7"/>
  <c r="L105" i="7"/>
  <c r="K105" i="7"/>
  <c r="J105" i="7"/>
  <c r="I105" i="7"/>
  <c r="H105" i="7"/>
  <c r="G105" i="7"/>
  <c r="F105" i="7"/>
  <c r="E105" i="7"/>
  <c r="AO104" i="7"/>
  <c r="L104" i="7"/>
  <c r="K104" i="7"/>
  <c r="J104" i="7"/>
  <c r="I104" i="7"/>
  <c r="H104" i="7"/>
  <c r="G104" i="7"/>
  <c r="F104" i="7"/>
  <c r="E104" i="7"/>
  <c r="AO103" i="7"/>
  <c r="AN103" i="7"/>
  <c r="L103" i="7"/>
  <c r="K103" i="7"/>
  <c r="J103" i="7"/>
  <c r="I103" i="7"/>
  <c r="H103" i="7"/>
  <c r="G103" i="7"/>
  <c r="F103" i="7"/>
  <c r="E103" i="7"/>
  <c r="AO102" i="7"/>
  <c r="AM102" i="7"/>
  <c r="AL102" i="7"/>
  <c r="L102" i="7"/>
  <c r="K102" i="7"/>
  <c r="J102" i="7"/>
  <c r="I102" i="7"/>
  <c r="H102" i="7"/>
  <c r="G102" i="7"/>
  <c r="F102" i="7"/>
  <c r="E102" i="7"/>
  <c r="AO101" i="7"/>
  <c r="AN101" i="7"/>
  <c r="L101" i="7"/>
  <c r="K101" i="7"/>
  <c r="J101" i="7"/>
  <c r="I101" i="7"/>
  <c r="H101" i="7"/>
  <c r="G101" i="7"/>
  <c r="F101" i="7"/>
  <c r="E101" i="7"/>
  <c r="L100" i="7"/>
  <c r="K100" i="7"/>
  <c r="J100" i="7"/>
  <c r="I100" i="7"/>
  <c r="H100" i="7"/>
  <c r="G100" i="7"/>
  <c r="F100" i="7"/>
  <c r="E100" i="7"/>
  <c r="AO99" i="7"/>
  <c r="L99" i="7"/>
  <c r="K99" i="7"/>
  <c r="J99" i="7"/>
  <c r="I99" i="7"/>
  <c r="H99" i="7"/>
  <c r="G99" i="7"/>
  <c r="F99" i="7"/>
  <c r="E99" i="7"/>
  <c r="AO98" i="7"/>
  <c r="AN98" i="7"/>
  <c r="L98" i="7"/>
  <c r="K98" i="7"/>
  <c r="J98" i="7"/>
  <c r="I98" i="7"/>
  <c r="H98" i="7"/>
  <c r="G98" i="7"/>
  <c r="F98" i="7"/>
  <c r="E98" i="7"/>
  <c r="AO97" i="7"/>
  <c r="AN97" i="7"/>
  <c r="L97" i="7"/>
  <c r="K97" i="7"/>
  <c r="J97" i="7"/>
  <c r="I97" i="7"/>
  <c r="H97" i="7"/>
  <c r="G97" i="7"/>
  <c r="F97" i="7"/>
  <c r="E97" i="7"/>
  <c r="AN96" i="7"/>
  <c r="AM96" i="7"/>
  <c r="M94" i="7"/>
  <c r="L94" i="7"/>
  <c r="K94" i="7"/>
  <c r="J94" i="7"/>
  <c r="I94" i="7"/>
  <c r="H94" i="7"/>
  <c r="G94" i="7"/>
  <c r="F94" i="7"/>
  <c r="M93" i="7"/>
  <c r="L93" i="7"/>
  <c r="K93" i="7"/>
  <c r="J93" i="7"/>
  <c r="I93" i="7"/>
  <c r="H93" i="7"/>
  <c r="G93" i="7"/>
  <c r="F93" i="7"/>
  <c r="T116" i="7"/>
  <c r="S86" i="7"/>
  <c r="R86" i="7"/>
  <c r="R116" i="7" s="1"/>
  <c r="L86" i="7"/>
  <c r="L116" i="7" s="1"/>
  <c r="E86" i="7"/>
  <c r="B86" i="7"/>
  <c r="S85" i="7"/>
  <c r="R85" i="7"/>
  <c r="L85" i="7"/>
  <c r="E85" i="7"/>
  <c r="B85" i="7"/>
  <c r="T114" i="7"/>
  <c r="S84" i="7"/>
  <c r="R84" i="7"/>
  <c r="R114" i="7" s="1"/>
  <c r="L84" i="7"/>
  <c r="L114" i="7" s="1"/>
  <c r="E84" i="7"/>
  <c r="B84" i="7"/>
  <c r="T113" i="7"/>
  <c r="S83" i="7"/>
  <c r="R83" i="7"/>
  <c r="R113" i="7" s="1"/>
  <c r="L83" i="7"/>
  <c r="L113" i="7" s="1"/>
  <c r="E83" i="7"/>
  <c r="B83" i="7"/>
  <c r="T112" i="7"/>
  <c r="S82" i="7"/>
  <c r="R82" i="7"/>
  <c r="R112" i="7" s="1"/>
  <c r="L82" i="7"/>
  <c r="L112" i="7" s="1"/>
  <c r="E82" i="7"/>
  <c r="B82" i="7"/>
  <c r="AN108" i="7"/>
  <c r="AL108" i="7"/>
  <c r="AI108" i="7"/>
  <c r="Y108" i="7"/>
  <c r="R108" i="7"/>
  <c r="AN107" i="7"/>
  <c r="AL107" i="7"/>
  <c r="AI107" i="7"/>
  <c r="Y107" i="7"/>
  <c r="M106" i="7"/>
  <c r="Q64" i="7"/>
  <c r="Q94" i="7" s="1"/>
  <c r="Q92" i="7"/>
  <c r="Q108" i="7"/>
  <c r="M108" i="7"/>
  <c r="R107" i="7"/>
  <c r="Q107" i="7"/>
  <c r="P107" i="7"/>
  <c r="R106" i="7"/>
  <c r="Q106" i="7"/>
  <c r="P106" i="7"/>
  <c r="B106" i="7"/>
  <c r="S105" i="7"/>
  <c r="R105" i="7"/>
  <c r="Q105" i="7"/>
  <c r="P105" i="7"/>
  <c r="M105" i="7"/>
  <c r="D105" i="7"/>
  <c r="B105" i="7"/>
  <c r="S104" i="7"/>
  <c r="R104" i="7"/>
  <c r="Q104" i="7"/>
  <c r="P104" i="7"/>
  <c r="M104" i="7"/>
  <c r="D104" i="7"/>
  <c r="B104" i="7"/>
  <c r="S103" i="7"/>
  <c r="R103" i="7"/>
  <c r="Q103" i="7"/>
  <c r="P103" i="7"/>
  <c r="M103" i="7"/>
  <c r="D103" i="7"/>
  <c r="B103" i="7"/>
  <c r="AN102" i="7"/>
  <c r="S102" i="7"/>
  <c r="R102" i="7"/>
  <c r="Q102" i="7"/>
  <c r="P102" i="7"/>
  <c r="M102" i="7"/>
  <c r="D102" i="7"/>
  <c r="B102" i="7"/>
  <c r="S101" i="7"/>
  <c r="R101" i="7"/>
  <c r="Q101" i="7"/>
  <c r="P101" i="7"/>
  <c r="M101" i="7"/>
  <c r="D101" i="7"/>
  <c r="B101" i="7"/>
  <c r="S100" i="7"/>
  <c r="R100" i="7"/>
  <c r="Q100" i="7"/>
  <c r="P100" i="7"/>
  <c r="M100" i="7"/>
  <c r="D100" i="7"/>
  <c r="B100" i="7"/>
  <c r="AN99" i="7"/>
  <c r="S99" i="7"/>
  <c r="R99" i="7"/>
  <c r="Q99" i="7"/>
  <c r="P99" i="7"/>
  <c r="M99" i="7"/>
  <c r="D99" i="7"/>
  <c r="B99" i="7"/>
  <c r="S98" i="7"/>
  <c r="R98" i="7"/>
  <c r="Q98" i="7"/>
  <c r="P98" i="7"/>
  <c r="M98" i="7"/>
  <c r="D98" i="7"/>
  <c r="B98" i="7"/>
  <c r="S97" i="7"/>
  <c r="R97" i="7"/>
  <c r="Q97" i="7"/>
  <c r="P97" i="7"/>
  <c r="M97" i="7"/>
  <c r="D97" i="7"/>
  <c r="B97" i="7"/>
  <c r="T35" i="7"/>
  <c r="T64" i="7" s="1"/>
  <c r="T94" i="7" s="1"/>
  <c r="E35" i="7"/>
  <c r="E64" i="7" s="1"/>
  <c r="E94" i="7" s="1"/>
  <c r="AN34" i="7"/>
  <c r="AN63" i="7" s="1"/>
  <c r="AN93" i="7" s="1"/>
  <c r="AM34" i="7"/>
  <c r="AM63" i="7" s="1"/>
  <c r="AM93" i="7" s="1"/>
  <c r="AL34" i="7"/>
  <c r="AL63" i="7" s="1"/>
  <c r="AL93" i="7" s="1"/>
  <c r="AJ34" i="7"/>
  <c r="AJ63" i="7" s="1"/>
  <c r="AJ93" i="7" s="1"/>
  <c r="AI34" i="7"/>
  <c r="AI63" i="7" s="1"/>
  <c r="AI93" i="7" s="1"/>
  <c r="AG34" i="7"/>
  <c r="AG63" i="7" s="1"/>
  <c r="AG93" i="7" s="1"/>
  <c r="Y34" i="7"/>
  <c r="Y63" i="7" s="1"/>
  <c r="Y93" i="7" s="1"/>
  <c r="X34" i="7"/>
  <c r="X63" i="7" s="1"/>
  <c r="X93" i="7" s="1"/>
  <c r="W34" i="7"/>
  <c r="W63" i="7" s="1"/>
  <c r="W93" i="7" s="1"/>
  <c r="T34" i="7"/>
  <c r="T63" i="7" s="1"/>
  <c r="T93" i="7" s="1"/>
  <c r="E34" i="7"/>
  <c r="E63" i="7" s="1"/>
  <c r="E93" i="7" s="1"/>
  <c r="AN33" i="7"/>
  <c r="AN62" i="7" s="1"/>
  <c r="AN92" i="7" s="1"/>
  <c r="AM33" i="7"/>
  <c r="AM62" i="7" s="1"/>
  <c r="AM92" i="7" s="1"/>
  <c r="AL33" i="7"/>
  <c r="AL62" i="7" s="1"/>
  <c r="AL92" i="7" s="1"/>
  <c r="AJ33" i="7"/>
  <c r="AJ62" i="7" s="1"/>
  <c r="AJ92" i="7" s="1"/>
  <c r="AI33" i="7"/>
  <c r="AI62" i="7" s="1"/>
  <c r="AI92" i="7" s="1"/>
  <c r="AG33" i="7"/>
  <c r="AG62" i="7" s="1"/>
  <c r="AG92" i="7" s="1"/>
  <c r="Y33" i="7"/>
  <c r="Y62" i="7" s="1"/>
  <c r="Y92" i="7" s="1"/>
  <c r="X33" i="7"/>
  <c r="X62" i="7" s="1"/>
  <c r="X92" i="7" s="1"/>
  <c r="W33" i="7"/>
  <c r="W62" i="7" s="1"/>
  <c r="W92" i="7" s="1"/>
  <c r="T33" i="7"/>
  <c r="T62" i="7" s="1"/>
  <c r="T92" i="7" s="1"/>
  <c r="O33" i="7"/>
  <c r="O62" i="7" s="1"/>
  <c r="N33" i="7"/>
  <c r="N62" i="7" s="1"/>
  <c r="M33" i="7"/>
  <c r="M62" i="7" s="1"/>
  <c r="M92" i="7" s="1"/>
  <c r="L33" i="7"/>
  <c r="L62" i="7" s="1"/>
  <c r="L92" i="7" s="1"/>
  <c r="J33" i="7"/>
  <c r="J62" i="7" s="1"/>
  <c r="J92" i="7" s="1"/>
  <c r="I33" i="7"/>
  <c r="I62" i="7" s="1"/>
  <c r="I92" i="7" s="1"/>
  <c r="H33" i="7"/>
  <c r="H62" i="7" s="1"/>
  <c r="H92" i="7" s="1"/>
  <c r="F33" i="7"/>
  <c r="F62" i="7" s="1"/>
  <c r="F92" i="7" s="1"/>
  <c r="E33" i="7"/>
  <c r="E62" i="7" s="1"/>
  <c r="E92" i="7" s="1"/>
  <c r="AJ90" i="7"/>
  <c r="AI90" i="7"/>
  <c r="AG90" i="7"/>
  <c r="Y90" i="7"/>
  <c r="X90" i="7"/>
  <c r="S106" i="7"/>
  <c r="T105" i="7" l="1"/>
  <c r="T108" i="7"/>
  <c r="T97" i="7"/>
  <c r="T100" i="7"/>
  <c r="T103" i="7"/>
  <c r="T106" i="7"/>
  <c r="T99" i="7"/>
  <c r="T102" i="7"/>
  <c r="T107" i="7"/>
  <c r="T98" i="7"/>
  <c r="T101" i="7"/>
  <c r="T104" i="7"/>
  <c r="AN104" i="7" l="1"/>
  <c r="S49" i="7" l="1"/>
  <c r="S78" i="7" s="1"/>
  <c r="S108" i="7" s="1"/>
  <c r="S48" i="7" l="1"/>
  <c r="S77" i="7" s="1"/>
  <c r="S107" i="7" s="1"/>
  <c r="H48" i="7"/>
  <c r="H77" i="7" s="1"/>
  <c r="N48" i="7"/>
  <c r="N77" i="7" s="1"/>
  <c r="H49" i="7"/>
  <c r="H78" i="7" s="1"/>
  <c r="N49" i="7" l="1"/>
  <c r="N7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.</author>
  </authors>
  <commentList>
    <comment ref="S4" authorId="0" shapeId="0" xr:uid="{FC0BF253-EF73-40C4-8009-D5C99754FD4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YYYY/MM/DD形式で入力
</t>
        </r>
      </text>
    </comment>
    <comment ref="T4" authorId="1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セル内改行はＡｌｔキー+Enterキー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直接入力、ゴム印どちらでも可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.</author>
  </authors>
  <commentList>
    <comment ref="S4" authorId="0" shapeId="0" xr:uid="{E70C9874-99D8-47C6-8A16-9819A19D7A2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YYYY/MM/DD形式で入力
</t>
        </r>
      </text>
    </comment>
    <comment ref="T4" authorId="1" shapeId="0" xr:uid="{F1FBCB42-8AF2-4548-B905-ACC79014D1BA}">
      <text>
        <r>
          <rPr>
            <b/>
            <sz val="10"/>
            <color indexed="81"/>
            <rFont val="ＭＳ Ｐゴシック"/>
            <family val="3"/>
            <charset val="128"/>
          </rPr>
          <t>セル内改行はＡｌｔキー+Enterキー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直接入力、ゴム印どちらでも可</t>
        </r>
      </text>
    </comment>
  </commentList>
</comments>
</file>

<file path=xl/sharedStrings.xml><?xml version="1.0" encoding="utf-8"?>
<sst xmlns="http://schemas.openxmlformats.org/spreadsheetml/2006/main" count="285" uniqueCount="115">
  <si>
    <t>取引コード</t>
    <rPh sb="0" eb="2">
      <t>トリヒキ</t>
    </rPh>
    <phoneticPr fontId="2"/>
  </si>
  <si>
    <t>（納入業者控）　①</t>
    <rPh sb="1" eb="3">
      <t>ノウニュウ</t>
    </rPh>
    <rPh sb="3" eb="5">
      <t>ギョウシャ</t>
    </rPh>
    <rPh sb="5" eb="6">
      <t>ヒカエ</t>
    </rPh>
    <phoneticPr fontId="2"/>
  </si>
  <si>
    <t>伊田テクノス株式会社　御中</t>
    <rPh sb="0" eb="2">
      <t>イダ</t>
    </rPh>
    <rPh sb="6" eb="10">
      <t>カブシキガイシャ</t>
    </rPh>
    <rPh sb="11" eb="13">
      <t>オンチュウ</t>
    </rPh>
    <phoneticPr fontId="2"/>
  </si>
  <si>
    <t>請求書兼支払伝票</t>
    <rPh sb="0" eb="1">
      <t>ショウ</t>
    </rPh>
    <rPh sb="1" eb="2">
      <t>モトム</t>
    </rPh>
    <rPh sb="2" eb="3">
      <t>ショ</t>
    </rPh>
    <rPh sb="3" eb="4">
      <t>ケン</t>
    </rPh>
    <rPh sb="4" eb="5">
      <t>ササ</t>
    </rPh>
    <rPh sb="5" eb="6">
      <t>バライ</t>
    </rPh>
    <rPh sb="6" eb="7">
      <t>デン</t>
    </rPh>
    <rPh sb="7" eb="8">
      <t>ヒョウ</t>
    </rPh>
    <phoneticPr fontId="2"/>
  </si>
  <si>
    <t>登録番号</t>
    <rPh sb="0" eb="4">
      <t>トウロクバンゴウ</t>
    </rPh>
    <phoneticPr fontId="2"/>
  </si>
  <si>
    <t>T</t>
    <phoneticPr fontId="2"/>
  </si>
  <si>
    <t>　住所・社名・印</t>
    <rPh sb="1" eb="3">
      <t>ジュウショ</t>
    </rPh>
    <rPh sb="4" eb="6">
      <t>シャメイ</t>
    </rPh>
    <rPh sb="7" eb="8">
      <t>イン</t>
    </rPh>
    <phoneticPr fontId="2"/>
  </si>
  <si>
    <t xml:space="preserve">  工事№・部門</t>
    <rPh sb="2" eb="4">
      <t>コウジ</t>
    </rPh>
    <rPh sb="6" eb="8">
      <t>ブモン</t>
    </rPh>
    <phoneticPr fontId="2"/>
  </si>
  <si>
    <t>－</t>
    <phoneticPr fontId="2"/>
  </si>
  <si>
    <t>締め日</t>
    <rPh sb="0" eb="1">
      <t>シ</t>
    </rPh>
    <rPh sb="2" eb="3">
      <t>ビ</t>
    </rPh>
    <phoneticPr fontId="2"/>
  </si>
  <si>
    <t xml:space="preserve">  工事名又は
  納品部署</t>
    <rPh sb="2" eb="4">
      <t>コウジ</t>
    </rPh>
    <rPh sb="4" eb="5">
      <t>メイ</t>
    </rPh>
    <rPh sb="5" eb="6">
      <t>マタ</t>
    </rPh>
    <rPh sb="10" eb="12">
      <t>ノウヒン</t>
    </rPh>
    <rPh sb="12" eb="14">
      <t>ブショ</t>
    </rPh>
    <phoneticPr fontId="2"/>
  </si>
  <si>
    <t xml:space="preserve">  発注担当者</t>
    <rPh sb="2" eb="4">
      <t>ハッチュウ</t>
    </rPh>
    <rPh sb="4" eb="7">
      <t>タントウシャ</t>
    </rPh>
    <phoneticPr fontId="2"/>
  </si>
  <si>
    <t>伝票№　　　　　　　　　　　　　　</t>
    <phoneticPr fontId="2"/>
  </si>
  <si>
    <t>　ＴＥＬ ：</t>
    <phoneticPr fontId="2"/>
  </si>
  <si>
    <t>㊞　　　　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</si>
  <si>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</si>
  <si>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</si>
  <si>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工種名・品名</t>
    <rPh sb="0" eb="1">
      <t>コウ</t>
    </rPh>
    <rPh sb="1" eb="2">
      <t>タネ</t>
    </rPh>
    <rPh sb="2" eb="3">
      <t>メイ</t>
    </rPh>
    <rPh sb="4" eb="6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</si>
  <si>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</si>
  <si>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</si>
  <si>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</si>
  <si>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　　　　額</t>
    <rPh sb="0" eb="1">
      <t>キン</t>
    </rPh>
    <rPh sb="5" eb="6">
      <t>ガク</t>
    </rPh>
    <phoneticPr fontId="2"/>
  </si>
  <si>
    <t>備考</t>
    <rPh sb="0" eb="2">
      <t>ビコウ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</si>
  <si>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</si>
  <si>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1.作成部数</t>
    <rPh sb="2" eb="4">
      <t>サクセイ</t>
    </rPh>
    <rPh sb="4" eb="5">
      <t>ブ</t>
    </rPh>
    <rPh sb="5" eb="6">
      <t>カズ</t>
    </rPh>
    <phoneticPr fontId="2"/>
  </si>
  <si>
    <t>現場又は部署ごとに１部作成して下さい。</t>
    <rPh sb="0" eb="2">
      <t>ゲンバ</t>
    </rPh>
    <rPh sb="2" eb="3">
      <t>マタ</t>
    </rPh>
    <rPh sb="4" eb="6">
      <t>ブショ</t>
    </rPh>
    <rPh sb="10" eb="11">
      <t>ブ</t>
    </rPh>
    <rPh sb="11" eb="13">
      <t>サクセイ</t>
    </rPh>
    <rPh sb="15" eb="16">
      <t>クダ</t>
    </rPh>
    <phoneticPr fontId="2"/>
  </si>
  <si>
    <t>2.作成枚数</t>
    <rPh sb="2" eb="4">
      <t>サクセイ</t>
    </rPh>
    <rPh sb="4" eb="6">
      <t>マイスウ</t>
    </rPh>
    <phoneticPr fontId="2"/>
  </si>
  <si>
    <t>３枚複写で作成し、①枚目を貴社控</t>
    <rPh sb="1" eb="2">
      <t>マイ</t>
    </rPh>
    <rPh sb="2" eb="4">
      <t>フクシャ</t>
    </rPh>
    <rPh sb="5" eb="7">
      <t>サクセイ</t>
    </rPh>
    <rPh sb="10" eb="12">
      <t>マイメ</t>
    </rPh>
    <phoneticPr fontId="2"/>
  </si>
  <si>
    <t>②～③枚目を提出して下さい。</t>
    <rPh sb="3" eb="5">
      <t>マイメ</t>
    </rPh>
    <rPh sb="10" eb="11">
      <t>クダ</t>
    </rPh>
    <phoneticPr fontId="2"/>
  </si>
  <si>
    <t>電子で提出する場合は②枚目のみを</t>
    <rPh sb="0" eb="2">
      <t>デンシ</t>
    </rPh>
    <rPh sb="3" eb="5">
      <t>テイシュツ</t>
    </rPh>
    <rPh sb="7" eb="9">
      <t>バアイ</t>
    </rPh>
    <rPh sb="11" eb="13">
      <t>マイメ</t>
    </rPh>
    <phoneticPr fontId="2"/>
  </si>
  <si>
    <t>3.記入箇所</t>
    <rPh sb="2" eb="4">
      <t>キニュウ</t>
    </rPh>
    <rPh sb="4" eb="6">
      <t>カショ</t>
    </rPh>
    <phoneticPr fontId="2"/>
  </si>
  <si>
    <t>用紙の太枠内(色のついている部分)の</t>
    <rPh sb="0" eb="2">
      <t>ヨウシ</t>
    </rPh>
    <rPh sb="3" eb="4">
      <t>フト</t>
    </rPh>
    <rPh sb="4" eb="6">
      <t>ワクナイ</t>
    </rPh>
    <rPh sb="7" eb="8">
      <t>イロ</t>
    </rPh>
    <rPh sb="14" eb="16">
      <t>ブブン</t>
    </rPh>
    <phoneticPr fontId="2"/>
  </si>
  <si>
    <t>4.正式会社</t>
    <rPh sb="2" eb="4">
      <t>セイシキ</t>
    </rPh>
    <rPh sb="4" eb="6">
      <t>カイシャ</t>
    </rPh>
    <phoneticPr fontId="2"/>
  </si>
  <si>
    <t>②,③枚目にも必ず貴社の社印を捺印し、</t>
    <rPh sb="7" eb="8">
      <t>カナラ</t>
    </rPh>
    <rPh sb="9" eb="11">
      <t>キシャ</t>
    </rPh>
    <rPh sb="12" eb="14">
      <t>シャイン</t>
    </rPh>
    <rPh sb="15" eb="17">
      <t>ナツイン</t>
    </rPh>
    <phoneticPr fontId="2"/>
  </si>
  <si>
    <t>伊田テクノス㈱指定の取引コードを</t>
    <rPh sb="0" eb="2">
      <t>イダ</t>
    </rPh>
    <phoneticPr fontId="2"/>
  </si>
  <si>
    <t>枚のうち</t>
    <phoneticPr fontId="2"/>
  </si>
  <si>
    <t>枚目</t>
    <rPh sb="0" eb="1">
      <t>マイ</t>
    </rPh>
    <rPh sb="1" eb="2">
      <t>メ</t>
    </rPh>
    <phoneticPr fontId="2"/>
  </si>
  <si>
    <t>消費税額</t>
    <rPh sb="0" eb="4">
      <t>ショウヒゼイガク</t>
    </rPh>
    <phoneticPr fontId="2"/>
  </si>
  <si>
    <t>記入して下さい。</t>
    <rPh sb="0" eb="2">
      <t>キニュウ</t>
    </rPh>
    <rPh sb="4" eb="5">
      <t>クダ</t>
    </rPh>
    <phoneticPr fontId="2"/>
  </si>
  <si>
    <t>合計</t>
    <rPh sb="0" eb="2">
      <t>ゴウケイ</t>
    </rPh>
    <phoneticPr fontId="2"/>
  </si>
  <si>
    <t>5.軽減税率</t>
    <rPh sb="2" eb="6">
      <t>ケイゲンゼイリツ</t>
    </rPh>
    <phoneticPr fontId="2"/>
  </si>
  <si>
    <t>6.その他</t>
    <rPh sb="4" eb="5">
      <t>タ</t>
    </rPh>
    <phoneticPr fontId="2"/>
  </si>
  <si>
    <t>伊田テクノス㈱の指定の取引コードが</t>
    <rPh sb="0" eb="2">
      <t>イダ</t>
    </rPh>
    <rPh sb="8" eb="10">
      <t>シテイ</t>
    </rPh>
    <rPh sb="11" eb="13">
      <t>トリヒキ</t>
    </rPh>
    <phoneticPr fontId="2"/>
  </si>
  <si>
    <t>無い場合には、発注担当者の指示に</t>
    <rPh sb="0" eb="1">
      <t>ナ</t>
    </rPh>
    <rPh sb="2" eb="4">
      <t>バアイ</t>
    </rPh>
    <rPh sb="7" eb="9">
      <t>ハッチュウ</t>
    </rPh>
    <rPh sb="9" eb="12">
      <t>タントウシャ</t>
    </rPh>
    <rPh sb="13" eb="15">
      <t>シジ</t>
    </rPh>
    <phoneticPr fontId="2"/>
  </si>
  <si>
    <t>従って下さい。</t>
    <rPh sb="0" eb="1">
      <t>シタガ</t>
    </rPh>
    <rPh sb="3" eb="4">
      <t>クダ</t>
    </rPh>
    <phoneticPr fontId="2"/>
  </si>
  <si>
    <t>（現場用）　②</t>
    <rPh sb="1" eb="4">
      <t>ゲンバヨウ</t>
    </rPh>
    <phoneticPr fontId="2"/>
  </si>
  <si>
    <t>契　　　約　　　（№</t>
    <rPh sb="0" eb="1">
      <t>チギリ</t>
    </rPh>
    <rPh sb="4" eb="5">
      <t>ヤク</t>
    </rPh>
    <phoneticPr fontId="2"/>
  </si>
  <si>
    <t>）</t>
    <phoneticPr fontId="2"/>
  </si>
  <si>
    <t>当初契約額</t>
    <rPh sb="0" eb="2">
      <t>トウショ</t>
    </rPh>
    <rPh sb="2" eb="4">
      <t>ケイヤク</t>
    </rPh>
    <rPh sb="4" eb="5">
      <t>ガク</t>
    </rPh>
    <phoneticPr fontId="2"/>
  </si>
  <si>
    <t>変更増減額</t>
    <rPh sb="0" eb="2">
      <t>ヘンコウ</t>
    </rPh>
    <rPh sb="2" eb="4">
      <t>ゾウゲン</t>
    </rPh>
    <rPh sb="4" eb="5">
      <t>ガク</t>
    </rPh>
    <phoneticPr fontId="2"/>
  </si>
  <si>
    <t>現在契約額</t>
    <rPh sb="0" eb="2">
      <t>ゲンザイ</t>
    </rPh>
    <rPh sb="2" eb="4">
      <t>ケイヤク</t>
    </rPh>
    <rPh sb="4" eb="5">
      <t>ガク</t>
    </rPh>
    <phoneticPr fontId="2"/>
  </si>
  <si>
    <t>今　　　　回　　　　請　　　　求</t>
    <rPh sb="0" eb="1">
      <t>イマ</t>
    </rPh>
    <rPh sb="5" eb="6">
      <t>カイ</t>
    </rPh>
    <rPh sb="10" eb="11">
      <t>ショウ</t>
    </rPh>
    <rPh sb="15" eb="16">
      <t>モトム</t>
    </rPh>
    <phoneticPr fontId="2"/>
  </si>
  <si>
    <t>累計出来高</t>
    <rPh sb="0" eb="2">
      <t>ルイケイ</t>
    </rPh>
    <rPh sb="2" eb="5">
      <t>デキダカ</t>
    </rPh>
    <phoneticPr fontId="2"/>
  </si>
  <si>
    <t>同上</t>
    <rPh sb="0" eb="2">
      <t>ドウジョウ</t>
    </rPh>
    <phoneticPr fontId="2"/>
  </si>
  <si>
    <t>％</t>
    <phoneticPr fontId="2"/>
  </si>
  <si>
    <t>前回迄請求済額</t>
    <rPh sb="0" eb="2">
      <t>ゼンカイ</t>
    </rPh>
    <rPh sb="2" eb="3">
      <t>マデ</t>
    </rPh>
    <rPh sb="3" eb="5">
      <t>セイキュウ</t>
    </rPh>
    <rPh sb="5" eb="6">
      <t>スミ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</si>
  <si>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</si>
  <si>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摘要</t>
    <rPh sb="0" eb="2">
      <t>テキヨウ</t>
    </rPh>
    <phoneticPr fontId="2"/>
  </si>
  <si>
    <t>工種コード</t>
    <rPh sb="0" eb="1">
      <t>コウ</t>
    </rPh>
    <rPh sb="1" eb="2">
      <t>タネ</t>
    </rPh>
    <phoneticPr fontId="2"/>
  </si>
  <si>
    <t>勘定科目</t>
    <rPh sb="0" eb="2">
      <t>カンジョウ</t>
    </rPh>
    <rPh sb="2" eb="4">
      <t>カモク</t>
    </rPh>
    <phoneticPr fontId="2"/>
  </si>
  <si>
    <t>内訳科目</t>
    <rPh sb="0" eb="2">
      <t>ウチワケ</t>
    </rPh>
    <rPh sb="2" eb="4">
      <t>カモク</t>
    </rPh>
    <phoneticPr fontId="2"/>
  </si>
  <si>
    <t>税</t>
    <rPh sb="0" eb="1">
      <t>ゼイ</t>
    </rPh>
    <phoneticPr fontId="2"/>
  </si>
  <si>
    <t>金　　　額</t>
    <rPh sb="0" eb="1">
      <t>キン</t>
    </rPh>
    <rPh sb="4" eb="5">
      <t>ガク</t>
    </rPh>
    <phoneticPr fontId="2"/>
  </si>
  <si>
    <t>発注№</t>
    <rPh sb="0" eb="2">
      <t>ハッチュウ</t>
    </rPh>
    <phoneticPr fontId="2"/>
  </si>
  <si>
    <t>引    去    額</t>
    <rPh sb="0" eb="1">
      <t>イン</t>
    </rPh>
    <rPh sb="5" eb="6">
      <t>キョ</t>
    </rPh>
    <rPh sb="10" eb="11">
      <t>ガク</t>
    </rPh>
    <phoneticPr fontId="2"/>
  </si>
  <si>
    <t>保    留    額</t>
    <rPh sb="0" eb="1">
      <t>タモツ</t>
    </rPh>
    <rPh sb="5" eb="6">
      <t>ドメ</t>
    </rPh>
    <rPh sb="10" eb="11">
      <t>ガク</t>
    </rPh>
    <phoneticPr fontId="2"/>
  </si>
  <si>
    <t>本        社</t>
    <rPh sb="0" eb="1">
      <t>ホン</t>
    </rPh>
    <rPh sb="9" eb="10">
      <t>シャ</t>
    </rPh>
    <phoneticPr fontId="2"/>
  </si>
  <si>
    <t>工事部門</t>
    <rPh sb="0" eb="2">
      <t>コウジ</t>
    </rPh>
    <rPh sb="2" eb="4">
      <t>ブモン</t>
    </rPh>
    <phoneticPr fontId="2"/>
  </si>
  <si>
    <t>（経理財務部用）　③</t>
    <rPh sb="1" eb="5">
      <t>ケイリザイム</t>
    </rPh>
    <rPh sb="5" eb="6">
      <t>ブ</t>
    </rPh>
    <rPh sb="6" eb="7">
      <t>ヨウ</t>
    </rPh>
    <phoneticPr fontId="2"/>
  </si>
  <si>
    <t>請 求 書 兼 支 払 伝 票</t>
    <rPh sb="0" eb="1">
      <t>ショウ</t>
    </rPh>
    <rPh sb="2" eb="3">
      <t>モトム</t>
    </rPh>
    <rPh sb="4" eb="5">
      <t>ショ</t>
    </rPh>
    <rPh sb="6" eb="7">
      <t>ケン</t>
    </rPh>
    <rPh sb="8" eb="9">
      <t>ササ</t>
    </rPh>
    <rPh sb="10" eb="11">
      <t>バライ</t>
    </rPh>
    <rPh sb="12" eb="13">
      <t>デン</t>
    </rPh>
    <rPh sb="14" eb="15">
      <t>ヒョウ</t>
    </rPh>
    <phoneticPr fontId="2"/>
  </si>
  <si>
    <t>（会計用）　④</t>
    <rPh sb="1" eb="3">
      <t>カイケイ</t>
    </rPh>
    <rPh sb="3" eb="4">
      <t>ヨウ</t>
    </rPh>
    <phoneticPr fontId="2"/>
  </si>
  <si>
    <t>月/日</t>
    <rPh sb="0" eb="1">
      <t>ツキ</t>
    </rPh>
    <rPh sb="2" eb="3">
      <t>ヒ</t>
    </rPh>
    <phoneticPr fontId="2"/>
  </si>
  <si>
    <t>契約№</t>
    <rPh sb="0" eb="2">
      <t>ケイヤク</t>
    </rPh>
    <phoneticPr fontId="2"/>
  </si>
  <si>
    <t xml:space="preserve">  当初契約額</t>
    <rPh sb="2" eb="4">
      <t>トウショ</t>
    </rPh>
    <rPh sb="4" eb="6">
      <t>ケイヤク</t>
    </rPh>
    <rPh sb="6" eb="7">
      <t>ガク</t>
    </rPh>
    <phoneticPr fontId="2"/>
  </si>
  <si>
    <t xml:space="preserve">  変更増減額</t>
    <rPh sb="2" eb="4">
      <t>ヘンコウ</t>
    </rPh>
    <rPh sb="4" eb="6">
      <t>ゾウゲン</t>
    </rPh>
    <rPh sb="6" eb="7">
      <t>ガク</t>
    </rPh>
    <phoneticPr fontId="2"/>
  </si>
  <si>
    <t xml:space="preserve">  現在契約額</t>
    <rPh sb="2" eb="4">
      <t>ゲンザイ</t>
    </rPh>
    <rPh sb="4" eb="6">
      <t>ケイヤク</t>
    </rPh>
    <rPh sb="6" eb="7">
      <t>ガク</t>
    </rPh>
    <phoneticPr fontId="2"/>
  </si>
  <si>
    <t>今回請求（消費税込）</t>
    <rPh sb="0" eb="2">
      <t>コンカイ</t>
    </rPh>
    <rPh sb="2" eb="4">
      <t>セイキュウ</t>
    </rPh>
    <rPh sb="5" eb="8">
      <t>ショウヒゼイ</t>
    </rPh>
    <rPh sb="8" eb="9">
      <t>コミ</t>
    </rPh>
    <phoneticPr fontId="2"/>
  </si>
  <si>
    <t xml:space="preserve">  累計出来高</t>
    <rPh sb="2" eb="4">
      <t>ルイケイ</t>
    </rPh>
    <rPh sb="4" eb="7">
      <t>デキダカ</t>
    </rPh>
    <phoneticPr fontId="2"/>
  </si>
  <si>
    <t xml:space="preserve">  同上</t>
    <rPh sb="2" eb="4">
      <t>ドウジョウ</t>
    </rPh>
    <phoneticPr fontId="2"/>
  </si>
  <si>
    <t xml:space="preserve">  前回迄請求済額</t>
    <rPh sb="2" eb="4">
      <t>ゼンカイ</t>
    </rPh>
    <rPh sb="4" eb="5">
      <t>マデ</t>
    </rPh>
    <rPh sb="5" eb="7">
      <t>セイキュウ</t>
    </rPh>
    <rPh sb="7" eb="8">
      <t>スミ</t>
    </rPh>
    <rPh sb="8" eb="9">
      <t>ガク</t>
    </rPh>
    <phoneticPr fontId="2"/>
  </si>
  <si>
    <t xml:space="preserve">  今回請求額</t>
    <rPh sb="2" eb="4">
      <t>コンカイ</t>
    </rPh>
    <rPh sb="4" eb="6">
      <t>セイキュウ</t>
    </rPh>
    <rPh sb="6" eb="7">
      <t>ガク</t>
    </rPh>
    <phoneticPr fontId="2"/>
  </si>
  <si>
    <t>本体価格</t>
    <rPh sb="0" eb="2">
      <t>ホンタイ</t>
    </rPh>
    <rPh sb="2" eb="4">
      <t>カカク</t>
    </rPh>
    <phoneticPr fontId="2"/>
  </si>
  <si>
    <t>消費税</t>
    <rPh sb="0" eb="3">
      <t>ショウヒゼイ</t>
    </rPh>
    <phoneticPr fontId="2"/>
  </si>
  <si>
    <t>枚のうち</t>
  </si>
  <si>
    <t>枚目</t>
    <rPh sb="0" eb="2">
      <t>マイメ</t>
    </rPh>
    <phoneticPr fontId="2"/>
  </si>
  <si>
    <t>税込金額</t>
    <rPh sb="0" eb="2">
      <t>ゼイコミ</t>
    </rPh>
    <rPh sb="2" eb="4">
      <t>キンガク</t>
    </rPh>
    <phoneticPr fontId="2"/>
  </si>
  <si>
    <t>税抜金額</t>
    <rPh sb="0" eb="1">
      <t>ゼイ</t>
    </rPh>
    <rPh sb="2" eb="4">
      <t>キンガク</t>
    </rPh>
    <phoneticPr fontId="2"/>
  </si>
  <si>
    <t>各項目を記入して下さい。</t>
    <phoneticPr fontId="2"/>
  </si>
  <si>
    <t>㊞</t>
    <phoneticPr fontId="2"/>
  </si>
  <si>
    <t>C20～C21セルの「消費税対象」は</t>
    <rPh sb="11" eb="14">
      <t>ショウヒゼイ</t>
    </rPh>
    <rPh sb="14" eb="16">
      <t>タイショウ</t>
    </rPh>
    <phoneticPr fontId="2"/>
  </si>
  <si>
    <t>10％消費税対象</t>
  </si>
  <si>
    <t>8%消費税対象(軽減税率)</t>
  </si>
  <si>
    <t>2023.10改定</t>
  </si>
  <si>
    <t>軽減税率対象は上部の備考欄に※を記入</t>
    <rPh sb="0" eb="4">
      <t>ケイゲンゼイリツ</t>
    </rPh>
    <rPh sb="4" eb="6">
      <t>タイショウ</t>
    </rPh>
    <rPh sb="7" eb="9">
      <t>ジョウブ</t>
    </rPh>
    <rPh sb="10" eb="13">
      <t>ビコウラン</t>
    </rPh>
    <rPh sb="16" eb="18">
      <t>キニュウ</t>
    </rPh>
    <phoneticPr fontId="2"/>
  </si>
  <si>
    <t>して下さい。</t>
    <rPh sb="2" eb="3">
      <t>クダ</t>
    </rPh>
    <phoneticPr fontId="2"/>
  </si>
  <si>
    <t>アップロードして下さい。</t>
    <rPh sb="8" eb="9">
      <t>クダ</t>
    </rPh>
    <phoneticPr fontId="2"/>
  </si>
  <si>
    <t>該当する税率を選択してご利用下さい。</t>
    <rPh sb="0" eb="2">
      <t>ガイトウ</t>
    </rPh>
    <rPh sb="4" eb="6">
      <t>ゼイリツ</t>
    </rPh>
    <phoneticPr fontId="2"/>
  </si>
  <si>
    <t>2023.10改定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</si>
  <si>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</si>
  <si>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</si>
  <si>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</si>
  <si>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</si>
  <si>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</si>
  <si>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</si>
  <si>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</si>
  <si>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</si>
  <si>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</si>
  <si>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0</t>
    <phoneticPr fontId="2"/>
  </si>
  <si>
    <t>〇〇邸新築工事</t>
    <phoneticPr fontId="2"/>
  </si>
  <si>
    <t>△△山△△男</t>
    <phoneticPr fontId="2"/>
  </si>
  <si>
    <t>埼玉県東松山市〇〇町1丁目
□□工業株式会社</t>
    <phoneticPr fontId="2"/>
  </si>
  <si>
    <t>0493-99-9999</t>
    <phoneticPr fontId="2"/>
  </si>
  <si>
    <t>△△△△</t>
    <phoneticPr fontId="2"/>
  </si>
  <si>
    <t>○○○○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</si>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</sst>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##\ ###\ ###\ ##0;[Red]&quot;△&quot;###\ ###\ ###\ ##0"/>
    <numFmt numFmtId="177" formatCode="#,##0;&quot;△ &quot;#,##0"/>
    <numFmt numFmtId="178" formatCode="m/d"/>
    <numFmt numFmtId="179" formatCode="#,##0.0;&quot;△&quot;#,##0.0"/>
    <numFmt numFmtId="180" formatCode="###,###,###,##0;[Red]&quot;△&quot;###,###,###,##0"/>
    <numFmt numFmtId="181" formatCode="0_ "/>
    <numFmt numFmtId="182" formatCode="[$-F800]dddd\,\ mmmm\ dd\,\ yyyy"/>
  </numFmts>
  <fonts count="2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b/>
      <u val="doubleAccounting"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u val="doubleAccounting"/>
      <sz val="14"/>
      <name val="ＭＳ ゴシック"/>
      <family val="3"/>
      <charset val="128"/>
    </font>
    <font>
      <b/>
      <u val="doubleAccounting"/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3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511">
    <xf numFmtId="0" fontId="0" fillId="0" borderId="0" xfId="0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180" fontId="3" fillId="2" borderId="18" xfId="2" applyNumberFormat="1" applyFont="1" applyFill="1" applyBorder="1" applyAlignment="1" applyProtection="1">
      <alignment vertical="center"/>
      <protection locked="0"/>
    </xf>
    <xf numFmtId="180" fontId="3" fillId="2" borderId="84" xfId="2" applyNumberFormat="1" applyFont="1" applyFill="1" applyBorder="1" applyAlignment="1" applyProtection="1">
      <alignment vertical="center"/>
      <protection locked="0"/>
    </xf>
    <xf numFmtId="0" fontId="5" fillId="2" borderId="86" xfId="3" applyFont="1" applyFill="1" applyBorder="1" applyAlignment="1" applyProtection="1">
      <alignment horizontal="center" vertical="center"/>
      <protection locked="0"/>
    </xf>
    <xf numFmtId="0" fontId="5" fillId="2" borderId="83" xfId="3" applyFont="1" applyFill="1" applyBorder="1" applyAlignment="1" applyProtection="1">
      <alignment horizontal="center" vertical="center"/>
      <protection locked="0"/>
    </xf>
    <xf numFmtId="0" fontId="5" fillId="0" borderId="83" xfId="3" applyFont="1" applyBorder="1" applyAlignment="1" applyProtection="1">
      <alignment horizontal="center" vertical="center"/>
      <protection locked="0"/>
    </xf>
    <xf numFmtId="0" fontId="5" fillId="0" borderId="86" xfId="3" applyFont="1" applyBorder="1" applyAlignment="1" applyProtection="1">
      <alignment horizontal="center" vertical="center"/>
      <protection locked="0"/>
    </xf>
    <xf numFmtId="180" fontId="3" fillId="0" borderId="18" xfId="0" applyNumberFormat="1" applyFont="1" applyBorder="1">
      <alignment vertical="center"/>
    </xf>
    <xf numFmtId="180" fontId="3" fillId="2" borderId="35" xfId="0" applyNumberFormat="1" applyFont="1" applyFill="1" applyBorder="1" applyProtection="1">
      <alignment vertical="center"/>
      <protection locked="0"/>
    </xf>
    <xf numFmtId="180" fontId="3" fillId="2" borderId="18" xfId="0" applyNumberFormat="1" applyFont="1" applyFill="1" applyBorder="1" applyProtection="1">
      <alignment vertical="center"/>
      <protection locked="0"/>
    </xf>
    <xf numFmtId="180" fontId="3" fillId="2" borderId="36" xfId="0" applyNumberFormat="1" applyFont="1" applyFill="1" applyBorder="1" applyProtection="1">
      <alignment vertical="center"/>
      <protection locked="0"/>
    </xf>
    <xf numFmtId="180" fontId="3" fillId="0" borderId="35" xfId="0" applyNumberFormat="1" applyFont="1" applyBorder="1">
      <alignment vertical="center"/>
    </xf>
    <xf numFmtId="180" fontId="3" fillId="0" borderId="36" xfId="0" applyNumberFormat="1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49" fontId="12" fillId="0" borderId="28" xfId="0" applyNumberFormat="1" applyFont="1" applyBorder="1" applyAlignment="1">
      <alignment horizontal="distributed" vertical="center"/>
    </xf>
    <xf numFmtId="0" fontId="8" fillId="0" borderId="28" xfId="0" applyFont="1" applyBorder="1">
      <alignment vertical="center"/>
    </xf>
    <xf numFmtId="56" fontId="11" fillId="0" borderId="0" xfId="0" applyNumberFormat="1" applyFont="1" applyAlignment="1">
      <alignment vertical="top"/>
    </xf>
    <xf numFmtId="0" fontId="8" fillId="0" borderId="62" xfId="0" applyFont="1" applyBorder="1" applyAlignment="1">
      <alignment vertical="top"/>
    </xf>
    <xf numFmtId="0" fontId="8" fillId="0" borderId="0" xfId="0" applyFont="1">
      <alignment vertical="center"/>
    </xf>
    <xf numFmtId="0" fontId="8" fillId="0" borderId="63" xfId="0" applyFont="1" applyBorder="1">
      <alignment vertical="center"/>
    </xf>
    <xf numFmtId="0" fontId="13" fillId="0" borderId="37" xfId="0" applyFont="1" applyBorder="1">
      <alignment vertical="center"/>
    </xf>
    <xf numFmtId="0" fontId="13" fillId="0" borderId="53" xfId="0" applyFont="1" applyBorder="1">
      <alignment vertical="center"/>
    </xf>
    <xf numFmtId="49" fontId="12" fillId="2" borderId="80" xfId="0" applyNumberFormat="1" applyFont="1" applyFill="1" applyBorder="1" applyAlignment="1" applyProtection="1">
      <alignment horizontal="center" vertical="center"/>
      <protection locked="0"/>
    </xf>
    <xf numFmtId="49" fontId="12" fillId="2" borderId="81" xfId="0" applyNumberFormat="1" applyFont="1" applyFill="1" applyBorder="1" applyAlignment="1" applyProtection="1">
      <alignment horizontal="center" vertical="center"/>
      <protection locked="0"/>
    </xf>
    <xf numFmtId="0" fontId="8" fillId="0" borderId="81" xfId="0" applyFont="1" applyBorder="1" applyAlignment="1">
      <alignment horizontal="center" vertical="center"/>
    </xf>
    <xf numFmtId="49" fontId="12" fillId="2" borderId="77" xfId="0" applyNumberFormat="1" applyFont="1" applyFill="1" applyBorder="1" applyAlignment="1" applyProtection="1">
      <alignment horizontal="center" vertical="center"/>
      <protection locked="0"/>
    </xf>
    <xf numFmtId="49" fontId="12" fillId="2" borderId="38" xfId="0" applyNumberFormat="1" applyFont="1" applyFill="1" applyBorder="1" applyAlignment="1" applyProtection="1">
      <alignment horizontal="center" vertical="center"/>
      <protection locked="0"/>
    </xf>
    <xf numFmtId="49" fontId="12" fillId="2" borderId="55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>
      <alignment vertical="center"/>
    </xf>
    <xf numFmtId="0" fontId="13" fillId="0" borderId="67" xfId="0" applyFont="1" applyBorder="1">
      <alignment vertical="center"/>
    </xf>
    <xf numFmtId="0" fontId="13" fillId="0" borderId="40" xfId="0" applyFont="1" applyBorder="1">
      <alignment vertical="center"/>
    </xf>
    <xf numFmtId="0" fontId="15" fillId="0" borderId="0" xfId="0" applyFont="1">
      <alignment vertical="center"/>
    </xf>
    <xf numFmtId="0" fontId="8" fillId="0" borderId="41" xfId="0" applyFont="1" applyBorder="1">
      <alignment vertical="center"/>
    </xf>
    <xf numFmtId="0" fontId="8" fillId="0" borderId="78" xfId="0" applyFont="1" applyBorder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8" fillId="0" borderId="21" xfId="0" applyFont="1" applyBorder="1">
      <alignment vertical="center"/>
    </xf>
    <xf numFmtId="176" fontId="16" fillId="0" borderId="0" xfId="0" applyNumberFormat="1" applyFo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12" fillId="0" borderId="76" xfId="0" applyNumberFormat="1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27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" xfId="0" applyFont="1" applyBorder="1" applyAlignment="1">
      <alignment horizontal="centerContinuous" vertical="center"/>
    </xf>
    <xf numFmtId="49" fontId="8" fillId="0" borderId="2" xfId="0" applyNumberFormat="1" applyFont="1" applyBorder="1" applyAlignment="1">
      <alignment horizontal="centerContinuous" vertical="center"/>
    </xf>
    <xf numFmtId="49" fontId="8" fillId="0" borderId="2" xfId="0" applyNumberFormat="1" applyFont="1" applyBorder="1" applyAlignment="1">
      <alignment horizontal="right" vertical="center"/>
    </xf>
    <xf numFmtId="49" fontId="8" fillId="2" borderId="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Continuous" vertical="center"/>
    </xf>
    <xf numFmtId="176" fontId="16" fillId="0" borderId="1" xfId="0" applyNumberFormat="1" applyFont="1" applyBorder="1" applyAlignment="1">
      <alignment horizontal="centerContinuous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Continuous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vertical="top"/>
    </xf>
    <xf numFmtId="0" fontId="12" fillId="0" borderId="5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44" xfId="0" applyFont="1" applyBorder="1">
      <alignment vertical="center"/>
    </xf>
    <xf numFmtId="0" fontId="8" fillId="0" borderId="57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49" fontId="8" fillId="0" borderId="56" xfId="0" applyNumberFormat="1" applyFont="1" applyBorder="1" applyAlignment="1">
      <alignment horizontal="right" vertical="center"/>
    </xf>
    <xf numFmtId="49" fontId="10" fillId="0" borderId="59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8" fontId="8" fillId="0" borderId="48" xfId="3" applyNumberFormat="1" applyFont="1" applyBorder="1" applyAlignment="1" applyProtection="1">
      <alignment horizontal="right" vertical="center"/>
      <protection locked="0"/>
    </xf>
    <xf numFmtId="178" fontId="8" fillId="0" borderId="83" xfId="3" applyNumberFormat="1" applyFont="1" applyBorder="1" applyAlignment="1" applyProtection="1">
      <alignment horizontal="right" vertical="center"/>
      <protection locked="0"/>
    </xf>
    <xf numFmtId="176" fontId="16" fillId="0" borderId="35" xfId="0" applyNumberFormat="1" applyFont="1" applyBorder="1">
      <alignment vertical="center"/>
    </xf>
    <xf numFmtId="0" fontId="8" fillId="0" borderId="49" xfId="0" applyFont="1" applyBorder="1">
      <alignment vertical="center"/>
    </xf>
    <xf numFmtId="176" fontId="16" fillId="0" borderId="18" xfId="2" applyNumberFormat="1" applyFont="1" applyFill="1" applyBorder="1" applyAlignment="1" applyProtection="1">
      <protection locked="0"/>
    </xf>
    <xf numFmtId="176" fontId="16" fillId="0" borderId="18" xfId="2" applyNumberFormat="1" applyFont="1" applyFill="1" applyBorder="1" applyAlignment="1" applyProtection="1">
      <alignment vertical="center"/>
      <protection locked="0"/>
    </xf>
    <xf numFmtId="176" fontId="16" fillId="0" borderId="18" xfId="0" applyNumberFormat="1" applyFont="1" applyBorder="1">
      <alignment vertical="center"/>
    </xf>
    <xf numFmtId="0" fontId="8" fillId="0" borderId="51" xfId="0" applyFont="1" applyBorder="1">
      <alignment vertical="center"/>
    </xf>
    <xf numFmtId="176" fontId="16" fillId="0" borderId="36" xfId="0" applyNumberFormat="1" applyFont="1" applyBorder="1">
      <alignment vertical="center"/>
    </xf>
    <xf numFmtId="0" fontId="10" fillId="0" borderId="58" xfId="0" applyFont="1" applyBorder="1">
      <alignment vertical="center"/>
    </xf>
    <xf numFmtId="176" fontId="16" fillId="0" borderId="43" xfId="0" applyNumberFormat="1" applyFont="1" applyBorder="1">
      <alignment vertical="center"/>
    </xf>
    <xf numFmtId="178" fontId="8" fillId="0" borderId="61" xfId="3" applyNumberFormat="1" applyFont="1" applyBorder="1" applyAlignment="1" applyProtection="1">
      <alignment horizontal="right" vertical="center"/>
      <protection locked="0"/>
    </xf>
    <xf numFmtId="178" fontId="8" fillId="0" borderId="53" xfId="3" applyNumberFormat="1" applyFont="1" applyBorder="1" applyAlignment="1" applyProtection="1">
      <alignment horizontal="right" vertical="center"/>
      <protection locked="0"/>
    </xf>
    <xf numFmtId="178" fontId="8" fillId="0" borderId="12" xfId="3" applyNumberFormat="1" applyFont="1" applyBorder="1" applyAlignment="1" applyProtection="1">
      <alignment horizontal="right" vertical="center"/>
      <protection locked="0"/>
    </xf>
    <xf numFmtId="178" fontId="8" fillId="0" borderId="13" xfId="3" applyNumberFormat="1" applyFont="1" applyBorder="1" applyAlignment="1" applyProtection="1">
      <alignment horizontal="right" vertical="center"/>
      <protection locked="0"/>
    </xf>
    <xf numFmtId="0" fontId="8" fillId="0" borderId="52" xfId="0" applyFont="1" applyBorder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left" vertical="center"/>
    </xf>
    <xf numFmtId="0" fontId="8" fillId="0" borderId="60" xfId="0" applyFont="1" applyBorder="1" applyAlignment="1">
      <alignment horizontal="centerContinuous" vertical="center"/>
    </xf>
    <xf numFmtId="0" fontId="8" fillId="0" borderId="19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2" xfId="0" applyFont="1" applyBorder="1">
      <alignment vertical="center"/>
    </xf>
    <xf numFmtId="176" fontId="16" fillId="0" borderId="23" xfId="0" applyNumberFormat="1" applyFont="1" applyBorder="1">
      <alignment vertical="center"/>
    </xf>
    <xf numFmtId="0" fontId="8" fillId="0" borderId="24" xfId="0" applyFont="1" applyBorder="1">
      <alignment vertical="center"/>
    </xf>
    <xf numFmtId="176" fontId="16" fillId="0" borderId="34" xfId="0" applyNumberFormat="1" applyFont="1" applyBorder="1">
      <alignment vertical="center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center" vertical="center"/>
    </xf>
    <xf numFmtId="0" fontId="8" fillId="0" borderId="13" xfId="1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vertical="top"/>
    </xf>
    <xf numFmtId="49" fontId="22" fillId="0" borderId="64" xfId="0" applyNumberFormat="1" applyFont="1" applyBorder="1" applyAlignment="1" applyProtection="1">
      <alignment horizontal="center" vertical="center"/>
      <protection locked="0"/>
    </xf>
    <xf numFmtId="182" fontId="21" fillId="2" borderId="0" xfId="0" applyNumberFormat="1" applyFont="1" applyFill="1" applyProtection="1">
      <alignment vertical="center"/>
      <protection locked="0"/>
    </xf>
    <xf numFmtId="182" fontId="23" fillId="2" borderId="27" xfId="0" applyNumberFormat="1" applyFont="1" applyFill="1" applyBorder="1" applyAlignment="1" applyProtection="1">
      <alignment horizontal="left" vertical="center"/>
      <protection locked="0"/>
    </xf>
    <xf numFmtId="0" fontId="8" fillId="0" borderId="26" xfId="0" applyFont="1" applyBorder="1">
      <alignment vertical="center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181" fontId="8" fillId="0" borderId="2" xfId="0" applyNumberFormat="1" applyFont="1" applyBorder="1" applyAlignment="1" applyProtection="1">
      <alignment horizontal="centerContinuous" vertical="center"/>
      <protection locked="0"/>
    </xf>
    <xf numFmtId="0" fontId="8" fillId="3" borderId="41" xfId="0" applyFont="1" applyFill="1" applyBorder="1">
      <alignment vertical="center"/>
    </xf>
    <xf numFmtId="0" fontId="8" fillId="2" borderId="90" xfId="0" applyFont="1" applyFill="1" applyBorder="1" applyProtection="1">
      <alignment vertical="center"/>
      <protection locked="0"/>
    </xf>
    <xf numFmtId="0" fontId="8" fillId="0" borderId="75" xfId="0" applyFont="1" applyBorder="1">
      <alignment vertical="center"/>
    </xf>
    <xf numFmtId="0" fontId="5" fillId="2" borderId="91" xfId="3" applyFont="1" applyFill="1" applyBorder="1" applyAlignment="1" applyProtection="1">
      <alignment horizontal="center" vertical="center"/>
      <protection locked="0"/>
    </xf>
    <xf numFmtId="0" fontId="5" fillId="2" borderId="16" xfId="3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178" fontId="8" fillId="0" borderId="28" xfId="3" applyNumberFormat="1" applyFont="1" applyBorder="1" applyAlignment="1" applyProtection="1">
      <alignment vertical="center"/>
      <protection locked="0"/>
    </xf>
    <xf numFmtId="180" fontId="3" fillId="0" borderId="82" xfId="0" applyNumberFormat="1" applyFont="1" applyBorder="1" applyProtection="1">
      <alignment vertical="center"/>
      <protection locked="0"/>
    </xf>
    <xf numFmtId="178" fontId="17" fillId="0" borderId="21" xfId="3" applyNumberFormat="1" applyFont="1" applyBorder="1" applyAlignment="1" applyProtection="1">
      <alignment vertical="center"/>
      <protection locked="0"/>
    </xf>
    <xf numFmtId="178" fontId="8" fillId="0" borderId="20" xfId="3" applyNumberFormat="1" applyFont="1" applyBorder="1" applyAlignment="1" applyProtection="1">
      <alignment vertical="center"/>
      <protection locked="0"/>
    </xf>
    <xf numFmtId="178" fontId="8" fillId="0" borderId="53" xfId="3" applyNumberFormat="1" applyFont="1" applyBorder="1" applyAlignment="1" applyProtection="1">
      <alignment vertical="center"/>
      <protection locked="0"/>
    </xf>
    <xf numFmtId="178" fontId="8" fillId="0" borderId="73" xfId="3" applyNumberFormat="1" applyFont="1" applyBorder="1" applyAlignment="1" applyProtection="1">
      <alignment vertical="center"/>
      <protection locked="0"/>
    </xf>
    <xf numFmtId="182" fontId="12" fillId="2" borderId="0" xfId="0" applyNumberFormat="1" applyFont="1" applyFill="1" applyProtection="1">
      <alignment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180" fontId="3" fillId="0" borderId="84" xfId="2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80" fontId="3" fillId="0" borderId="18" xfId="2" applyNumberFormat="1" applyFont="1" applyFill="1" applyBorder="1" applyAlignment="1" applyProtection="1">
      <alignment vertical="center"/>
      <protection locked="0"/>
    </xf>
    <xf numFmtId="180" fontId="3" fillId="0" borderId="85" xfId="2" applyNumberFormat="1" applyFont="1" applyFill="1" applyBorder="1" applyAlignment="1" applyProtection="1">
      <alignment vertical="center"/>
      <protection locked="0"/>
    </xf>
    <xf numFmtId="180" fontId="3" fillId="0" borderId="43" xfId="2" applyNumberFormat="1" applyFont="1" applyFill="1" applyBorder="1" applyAlignment="1" applyProtection="1">
      <alignment vertical="center"/>
      <protection locked="0"/>
    </xf>
    <xf numFmtId="0" fontId="5" fillId="0" borderId="91" xfId="3" applyFont="1" applyBorder="1" applyAlignment="1" applyProtection="1">
      <alignment horizontal="center" vertical="center"/>
      <protection locked="0"/>
    </xf>
    <xf numFmtId="0" fontId="5" fillId="0" borderId="16" xfId="3" applyFont="1" applyBorder="1" applyAlignment="1" applyProtection="1">
      <alignment horizontal="center" vertical="center"/>
      <protection locked="0"/>
    </xf>
    <xf numFmtId="0" fontId="8" fillId="0" borderId="90" xfId="0" applyFont="1" applyBorder="1" applyProtection="1">
      <alignment vertical="center"/>
      <protection locked="0"/>
    </xf>
    <xf numFmtId="180" fontId="3" fillId="0" borderId="14" xfId="0" applyNumberFormat="1" applyFont="1" applyBorder="1" applyProtection="1">
      <alignment vertical="center"/>
      <protection locked="0"/>
    </xf>
    <xf numFmtId="180" fontId="3" fillId="0" borderId="40" xfId="0" applyNumberFormat="1" applyFont="1" applyBorder="1" applyProtection="1">
      <alignment vertical="center"/>
      <protection locked="0"/>
    </xf>
    <xf numFmtId="182" fontId="12" fillId="0" borderId="0" xfId="0" applyNumberFormat="1" applyFont="1" applyProtection="1">
      <alignment vertical="center"/>
      <protection locked="0"/>
    </xf>
    <xf numFmtId="182" fontId="21" fillId="0" borderId="0" xfId="0" applyNumberFormat="1" applyFont="1" applyProtection="1">
      <alignment vertical="center"/>
      <protection locked="0"/>
    </xf>
    <xf numFmtId="182" fontId="2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89" xfId="0" applyNumberFormat="1" applyFont="1" applyBorder="1" applyAlignment="1" applyProtection="1">
      <alignment horizontal="center" vertical="center"/>
      <protection locked="0"/>
    </xf>
    <xf numFmtId="49" fontId="16" fillId="0" borderId="88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74" xfId="0" applyNumberFormat="1" applyFont="1" applyBorder="1" applyAlignment="1" applyProtection="1">
      <alignment horizontal="center" vertical="center"/>
      <protection locked="0"/>
    </xf>
    <xf numFmtId="49" fontId="16" fillId="0" borderId="30" xfId="0" applyNumberFormat="1" applyFont="1" applyBorder="1" applyAlignment="1" applyProtection="1">
      <alignment horizontal="center" vertical="center"/>
      <protection locked="0"/>
    </xf>
    <xf numFmtId="49" fontId="16" fillId="0" borderId="64" xfId="0" applyNumberFormat="1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49" fontId="16" fillId="2" borderId="88" xfId="0" applyNumberFormat="1" applyFont="1" applyFill="1" applyBorder="1" applyAlignment="1" applyProtection="1">
      <alignment horizontal="center" vertical="center"/>
      <protection locked="0"/>
    </xf>
    <xf numFmtId="49" fontId="16" fillId="2" borderId="46" xfId="0" applyNumberFormat="1" applyFont="1" applyFill="1" applyBorder="1" applyAlignment="1" applyProtection="1">
      <alignment horizontal="center" vertical="center"/>
      <protection locked="0"/>
    </xf>
    <xf numFmtId="49" fontId="16" fillId="2" borderId="74" xfId="0" applyNumberFormat="1" applyFont="1" applyFill="1" applyBorder="1" applyAlignment="1" applyProtection="1">
      <alignment horizontal="center" vertical="center"/>
      <protection locked="0"/>
    </xf>
    <xf numFmtId="49" fontId="16" fillId="3" borderId="88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177" fontId="8" fillId="0" borderId="14" xfId="2" applyNumberFormat="1" applyFont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177" fontId="8" fillId="0" borderId="11" xfId="2" applyNumberFormat="1" applyFont="1" applyBorder="1" applyAlignment="1">
      <alignment vertical="center"/>
    </xf>
    <xf numFmtId="0" fontId="8" fillId="0" borderId="7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50" xfId="0" applyFont="1" applyBorder="1">
      <alignment vertical="center"/>
    </xf>
    <xf numFmtId="177" fontId="8" fillId="0" borderId="17" xfId="2" applyNumberFormat="1" applyFont="1" applyBorder="1" applyAlignment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49" fontId="16" fillId="3" borderId="45" xfId="0" applyNumberFormat="1" applyFont="1" applyFill="1" applyBorder="1" applyAlignment="1">
      <alignment horizontal="center" vertical="center"/>
    </xf>
    <xf numFmtId="49" fontId="16" fillId="3" borderId="46" xfId="0" applyNumberFormat="1" applyFont="1" applyFill="1" applyBorder="1" applyAlignment="1">
      <alignment horizontal="center" vertical="center"/>
    </xf>
    <xf numFmtId="49" fontId="16" fillId="3" borderId="4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Protection="1">
      <alignment vertical="center"/>
      <protection locked="0"/>
    </xf>
    <xf numFmtId="0" fontId="8" fillId="0" borderId="28" xfId="0" applyFont="1" applyBorder="1" applyProtection="1">
      <alignment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180" fontId="3" fillId="2" borderId="43" xfId="2" applyNumberFormat="1" applyFont="1" applyFill="1" applyBorder="1" applyAlignment="1" applyProtection="1">
      <alignment vertical="center"/>
      <protection locked="0"/>
    </xf>
    <xf numFmtId="0" fontId="8" fillId="0" borderId="98" xfId="0" applyFont="1" applyBorder="1" applyAlignment="1" applyProtection="1">
      <alignment horizontal="left" vertical="center"/>
      <protection locked="0"/>
    </xf>
    <xf numFmtId="0" fontId="8" fillId="0" borderId="78" xfId="0" applyFont="1" applyBorder="1" applyAlignment="1" applyProtection="1">
      <alignment horizontal="left" vertical="center"/>
      <protection locked="0"/>
    </xf>
    <xf numFmtId="0" fontId="8" fillId="0" borderId="100" xfId="0" applyFont="1" applyBorder="1" applyAlignment="1" applyProtection="1">
      <alignment horizontal="left" vertical="center"/>
      <protection locked="0"/>
    </xf>
    <xf numFmtId="180" fontId="25" fillId="0" borderId="99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178" fontId="8" fillId="0" borderId="102" xfId="3" applyNumberFormat="1" applyFont="1" applyBorder="1" applyAlignment="1" applyProtection="1">
      <alignment vertical="center"/>
      <protection locked="0"/>
    </xf>
    <xf numFmtId="178" fontId="8" fillId="0" borderId="103" xfId="3" applyNumberFormat="1" applyFont="1" applyBorder="1" applyAlignment="1" applyProtection="1">
      <alignment vertical="center"/>
      <protection locked="0"/>
    </xf>
    <xf numFmtId="178" fontId="8" fillId="0" borderId="104" xfId="3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5" fillId="0" borderId="10" xfId="2" applyNumberFormat="1" applyFont="1" applyFill="1" applyBorder="1" applyAlignment="1" applyProtection="1">
      <alignment horizontal="right" vertical="center"/>
      <protection locked="0"/>
    </xf>
    <xf numFmtId="0" fontId="5" fillId="0" borderId="11" xfId="2" applyNumberFormat="1" applyFont="1" applyFill="1" applyBorder="1" applyAlignment="1" applyProtection="1">
      <alignment horizontal="right" vertical="center"/>
      <protection locked="0"/>
    </xf>
    <xf numFmtId="180" fontId="5" fillId="0" borderId="9" xfId="2" applyNumberFormat="1" applyFont="1" applyFill="1" applyBorder="1" applyAlignment="1" applyProtection="1">
      <alignment vertical="center"/>
      <protection locked="0"/>
    </xf>
    <xf numFmtId="180" fontId="5" fillId="0" borderId="11" xfId="2" applyNumberFormat="1" applyFont="1" applyFill="1" applyBorder="1" applyAlignment="1" applyProtection="1">
      <alignment vertical="center"/>
      <protection locked="0"/>
    </xf>
    <xf numFmtId="0" fontId="5" fillId="0" borderId="94" xfId="0" applyFont="1" applyBorder="1" applyAlignment="1" applyProtection="1">
      <alignment horizontal="left" vertical="center"/>
      <protection locked="0"/>
    </xf>
    <xf numFmtId="0" fontId="5" fillId="0" borderId="83" xfId="0" applyFont="1" applyBorder="1" applyAlignment="1" applyProtection="1">
      <alignment horizontal="left" vertical="center"/>
      <protection locked="0"/>
    </xf>
    <xf numFmtId="0" fontId="5" fillId="0" borderId="95" xfId="0" applyFont="1" applyBorder="1" applyAlignment="1" applyProtection="1">
      <alignment horizontal="left" vertical="center"/>
      <protection locked="0"/>
    </xf>
    <xf numFmtId="181" fontId="5" fillId="2" borderId="12" xfId="0" applyNumberFormat="1" applyFont="1" applyFill="1" applyBorder="1" applyAlignment="1" applyProtection="1">
      <alignment horizontal="center" vertical="center"/>
      <protection locked="0"/>
    </xf>
    <xf numFmtId="181" fontId="5" fillId="2" borderId="13" xfId="0" applyNumberFormat="1" applyFont="1" applyFill="1" applyBorder="1" applyAlignment="1" applyProtection="1">
      <alignment horizontal="center" vertical="center"/>
      <protection locked="0"/>
    </xf>
    <xf numFmtId="181" fontId="5" fillId="2" borderId="14" xfId="0" applyNumberFormat="1" applyFont="1" applyFill="1" applyBorder="1" applyAlignment="1" applyProtection="1">
      <alignment horizontal="center" vertical="center"/>
      <protection locked="0"/>
    </xf>
    <xf numFmtId="181" fontId="5" fillId="2" borderId="9" xfId="0" applyNumberFormat="1" applyFont="1" applyFill="1" applyBorder="1" applyAlignment="1" applyProtection="1">
      <alignment horizontal="center" vertical="center"/>
      <protection locked="0"/>
    </xf>
    <xf numFmtId="181" fontId="5" fillId="2" borderId="10" xfId="0" applyNumberFormat="1" applyFont="1" applyFill="1" applyBorder="1" applyAlignment="1" applyProtection="1">
      <alignment horizontal="center" vertical="center"/>
      <protection locked="0"/>
    </xf>
    <xf numFmtId="181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3" fillId="0" borderId="94" xfId="2" applyNumberFormat="1" applyFont="1" applyFill="1" applyBorder="1" applyAlignment="1" applyProtection="1">
      <alignment horizontal="right" vertical="center"/>
      <protection locked="0"/>
    </xf>
    <xf numFmtId="177" fontId="3" fillId="0" borderId="83" xfId="2" applyNumberFormat="1" applyFont="1" applyFill="1" applyBorder="1" applyAlignment="1" applyProtection="1">
      <alignment horizontal="right" vertical="center"/>
      <protection locked="0"/>
    </xf>
    <xf numFmtId="177" fontId="3" fillId="0" borderId="82" xfId="2" applyNumberFormat="1" applyFont="1" applyFill="1" applyBorder="1" applyAlignment="1" applyProtection="1">
      <alignment horizontal="right" vertical="center"/>
      <protection locked="0"/>
    </xf>
    <xf numFmtId="0" fontId="12" fillId="0" borderId="66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5" fillId="2" borderId="69" xfId="0" applyFont="1" applyFill="1" applyBorder="1" applyAlignment="1" applyProtection="1">
      <alignment horizontal="left" vertical="center"/>
      <protection locked="0"/>
    </xf>
    <xf numFmtId="0" fontId="5" fillId="2" borderId="70" xfId="0" applyFont="1" applyFill="1" applyBorder="1" applyAlignment="1" applyProtection="1">
      <alignment horizontal="left" vertical="center"/>
      <protection locked="0"/>
    </xf>
    <xf numFmtId="0" fontId="5" fillId="2" borderId="79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87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72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180" fontId="3" fillId="0" borderId="12" xfId="0" applyNumberFormat="1" applyFont="1" applyBorder="1" applyAlignment="1" applyProtection="1">
      <alignment horizontal="right" vertical="center"/>
      <protection locked="0"/>
    </xf>
    <xf numFmtId="180" fontId="3" fillId="0" borderId="13" xfId="0" applyNumberFormat="1" applyFont="1" applyBorder="1" applyAlignment="1" applyProtection="1">
      <alignment horizontal="right" vertical="center"/>
      <protection locked="0"/>
    </xf>
    <xf numFmtId="180" fontId="3" fillId="0" borderId="14" xfId="0" applyNumberFormat="1" applyFont="1" applyBorder="1" applyAlignment="1" applyProtection="1">
      <alignment horizontal="right" vertical="center"/>
      <protection locked="0"/>
    </xf>
    <xf numFmtId="180" fontId="3" fillId="2" borderId="26" xfId="0" applyNumberFormat="1" applyFont="1" applyFill="1" applyBorder="1" applyAlignment="1" applyProtection="1">
      <alignment horizontal="right" vertical="center"/>
      <protection locked="0"/>
    </xf>
    <xf numFmtId="180" fontId="3" fillId="2" borderId="2" xfId="0" applyNumberFormat="1" applyFont="1" applyFill="1" applyBorder="1" applyAlignment="1" applyProtection="1">
      <alignment horizontal="right" vertical="center"/>
      <protection locked="0"/>
    </xf>
    <xf numFmtId="180" fontId="3" fillId="2" borderId="1" xfId="0" applyNumberFormat="1" applyFont="1" applyFill="1" applyBorder="1" applyAlignment="1" applyProtection="1">
      <alignment horizontal="right" vertical="center"/>
      <protection locked="0"/>
    </xf>
    <xf numFmtId="180" fontId="3" fillId="0" borderId="9" xfId="0" applyNumberFormat="1" applyFont="1" applyBorder="1" applyAlignment="1" applyProtection="1">
      <alignment horizontal="right" vertical="center"/>
      <protection locked="0"/>
    </xf>
    <xf numFmtId="180" fontId="3" fillId="0" borderId="10" xfId="0" applyNumberFormat="1" applyFont="1" applyBorder="1" applyAlignment="1" applyProtection="1">
      <alignment horizontal="right" vertical="center"/>
      <protection locked="0"/>
    </xf>
    <xf numFmtId="180" fontId="3" fillId="0" borderId="11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181" fontId="5" fillId="2" borderId="15" xfId="0" applyNumberFormat="1" applyFont="1" applyFill="1" applyBorder="1" applyAlignment="1" applyProtection="1">
      <alignment horizontal="center" vertical="center"/>
      <protection locked="0"/>
    </xf>
    <xf numFmtId="181" fontId="5" fillId="2" borderId="16" xfId="0" applyNumberFormat="1" applyFont="1" applyFill="1" applyBorder="1" applyAlignment="1" applyProtection="1">
      <alignment horizontal="center" vertical="center"/>
      <protection locked="0"/>
    </xf>
    <xf numFmtId="18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2" fillId="0" borderId="62" xfId="0" applyFont="1" applyBorder="1" applyAlignment="1" applyProtection="1">
      <alignment horizontal="left" vertical="top" wrapText="1" indent="1"/>
      <protection locked="0"/>
    </xf>
    <xf numFmtId="0" fontId="12" fillId="0" borderId="0" xfId="0" applyFont="1" applyAlignment="1" applyProtection="1">
      <alignment horizontal="left" vertical="top" wrapText="1" indent="1"/>
      <protection locked="0"/>
    </xf>
    <xf numFmtId="0" fontId="12" fillId="0" borderId="0" xfId="0" applyFont="1" applyAlignment="1" applyProtection="1">
      <alignment horizontal="left" vertical="top" indent="1"/>
      <protection locked="0"/>
    </xf>
    <xf numFmtId="0" fontId="12" fillId="0" borderId="27" xfId="0" applyFont="1" applyBorder="1" applyAlignment="1" applyProtection="1">
      <alignment horizontal="left" vertical="top" indent="1"/>
      <protection locked="0"/>
    </xf>
    <xf numFmtId="0" fontId="12" fillId="0" borderId="62" xfId="0" applyFont="1" applyBorder="1" applyAlignment="1" applyProtection="1">
      <alignment horizontal="left" vertical="top" indent="1"/>
      <protection locked="0"/>
    </xf>
    <xf numFmtId="0" fontId="26" fillId="0" borderId="0" xfId="0" applyFont="1" applyAlignment="1">
      <alignment horizontal="center" vertical="center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80" fontId="3" fillId="2" borderId="9" xfId="0" applyNumberFormat="1" applyFont="1" applyFill="1" applyBorder="1" applyAlignment="1" applyProtection="1">
      <alignment horizontal="right" vertical="center"/>
      <protection locked="0"/>
    </xf>
    <xf numFmtId="180" fontId="3" fillId="2" borderId="10" xfId="0" applyNumberFormat="1" applyFont="1" applyFill="1" applyBorder="1" applyAlignment="1" applyProtection="1">
      <alignment horizontal="right" vertical="center"/>
      <protection locked="0"/>
    </xf>
    <xf numFmtId="180" fontId="3" fillId="2" borderId="11" xfId="0" applyNumberFormat="1" applyFont="1" applyFill="1" applyBorder="1" applyAlignment="1" applyProtection="1">
      <alignment horizontal="right" vertical="center"/>
      <protection locked="0"/>
    </xf>
    <xf numFmtId="180" fontId="3" fillId="2" borderId="12" xfId="0" applyNumberFormat="1" applyFont="1" applyFill="1" applyBorder="1" applyAlignment="1" applyProtection="1">
      <alignment horizontal="right" vertical="center"/>
      <protection locked="0"/>
    </xf>
    <xf numFmtId="180" fontId="3" fillId="2" borderId="13" xfId="0" applyNumberFormat="1" applyFont="1" applyFill="1" applyBorder="1" applyAlignment="1" applyProtection="1">
      <alignment horizontal="right" vertical="center"/>
      <protection locked="0"/>
    </xf>
    <xf numFmtId="180" fontId="3" fillId="2" borderId="14" xfId="0" applyNumberFormat="1" applyFont="1" applyFill="1" applyBorder="1" applyAlignment="1" applyProtection="1">
      <alignment horizontal="right" vertical="center"/>
      <protection locked="0"/>
    </xf>
    <xf numFmtId="180" fontId="16" fillId="0" borderId="15" xfId="0" applyNumberFormat="1" applyFont="1" applyBorder="1" applyAlignment="1">
      <alignment horizontal="right" vertical="center"/>
    </xf>
    <xf numFmtId="180" fontId="16" fillId="0" borderId="16" xfId="0" applyNumberFormat="1" applyFont="1" applyBorder="1" applyAlignment="1">
      <alignment horizontal="right" vertical="center"/>
    </xf>
    <xf numFmtId="180" fontId="16" fillId="0" borderId="17" xfId="0" applyNumberFormat="1" applyFont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3" xfId="2" applyNumberFormat="1" applyFont="1" applyFill="1" applyBorder="1" applyAlignment="1" applyProtection="1">
      <alignment horizontal="right" vertical="center"/>
      <protection locked="0"/>
    </xf>
    <xf numFmtId="0" fontId="5" fillId="0" borderId="14" xfId="2" applyNumberFormat="1" applyFont="1" applyFill="1" applyBorder="1" applyAlignment="1" applyProtection="1">
      <alignment horizontal="right" vertical="center"/>
      <protection locked="0"/>
    </xf>
    <xf numFmtId="180" fontId="5" fillId="0" borderId="12" xfId="2" applyNumberFormat="1" applyFont="1" applyFill="1" applyBorder="1" applyAlignment="1" applyProtection="1">
      <alignment vertical="center"/>
      <protection locked="0"/>
    </xf>
    <xf numFmtId="180" fontId="5" fillId="0" borderId="14" xfId="2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distributed" vertical="center"/>
    </xf>
    <xf numFmtId="178" fontId="25" fillId="0" borderId="101" xfId="3" applyNumberFormat="1" applyFont="1" applyBorder="1" applyAlignment="1" applyProtection="1">
      <alignment horizontal="left" vertical="center"/>
      <protection locked="0"/>
    </xf>
    <xf numFmtId="178" fontId="25" fillId="0" borderId="13" xfId="3" applyNumberFormat="1" applyFont="1" applyBorder="1" applyAlignment="1" applyProtection="1">
      <alignment horizontal="left" vertical="center"/>
      <protection locked="0"/>
    </xf>
    <xf numFmtId="178" fontId="25" fillId="0" borderId="50" xfId="3" applyNumberFormat="1" applyFont="1" applyBorder="1" applyAlignment="1" applyProtection="1">
      <alignment horizontal="left" vertical="center"/>
      <protection locked="0"/>
    </xf>
    <xf numFmtId="178" fontId="25" fillId="0" borderId="105" xfId="3" applyNumberFormat="1" applyFont="1" applyBorder="1" applyAlignment="1" applyProtection="1">
      <alignment horizontal="left" vertical="center"/>
      <protection locked="0"/>
    </xf>
    <xf numFmtId="178" fontId="25" fillId="0" borderId="67" xfId="3" applyNumberFormat="1" applyFont="1" applyBorder="1" applyAlignment="1" applyProtection="1">
      <alignment horizontal="left" vertical="center"/>
      <protection locked="0"/>
    </xf>
    <xf numFmtId="178" fontId="25" fillId="0" borderId="68" xfId="3" applyNumberFormat="1" applyFont="1" applyBorder="1" applyAlignment="1" applyProtection="1">
      <alignment horizontal="left" vertical="center"/>
      <protection locked="0"/>
    </xf>
    <xf numFmtId="38" fontId="3" fillId="0" borderId="48" xfId="2" applyFont="1" applyFill="1" applyBorder="1" applyAlignment="1" applyProtection="1">
      <alignment horizontal="right" vertical="center"/>
      <protection locked="0"/>
    </xf>
    <xf numFmtId="38" fontId="3" fillId="0" borderId="83" xfId="2" applyFont="1" applyFill="1" applyBorder="1" applyAlignment="1" applyProtection="1">
      <alignment horizontal="right" vertical="center"/>
      <protection locked="0"/>
    </xf>
    <xf numFmtId="38" fontId="3" fillId="0" borderId="82" xfId="2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93" xfId="0" applyFont="1" applyBorder="1" applyAlignment="1" applyProtection="1">
      <alignment horizontal="left" vertical="center"/>
      <protection locked="0"/>
    </xf>
    <xf numFmtId="0" fontId="5" fillId="0" borderId="70" xfId="2" applyNumberFormat="1" applyFont="1" applyFill="1" applyBorder="1" applyAlignment="1" applyProtection="1">
      <alignment horizontal="right" vertical="center"/>
      <protection locked="0"/>
    </xf>
    <xf numFmtId="0" fontId="5" fillId="0" borderId="93" xfId="2" applyNumberFormat="1" applyFont="1" applyFill="1" applyBorder="1" applyAlignment="1" applyProtection="1">
      <alignment horizontal="right" vertical="center"/>
      <protection locked="0"/>
    </xf>
    <xf numFmtId="180" fontId="5" fillId="0" borderId="69" xfId="2" applyNumberFormat="1" applyFont="1" applyFill="1" applyBorder="1" applyAlignment="1" applyProtection="1">
      <alignment vertical="center"/>
      <protection locked="0"/>
    </xf>
    <xf numFmtId="180" fontId="5" fillId="0" borderId="93" xfId="2" applyNumberFormat="1" applyFont="1" applyFill="1" applyBorder="1" applyAlignment="1" applyProtection="1">
      <alignment vertical="center"/>
      <protection locked="0"/>
    </xf>
    <xf numFmtId="178" fontId="25" fillId="0" borderId="96" xfId="3" applyNumberFormat="1" applyFont="1" applyBorder="1" applyAlignment="1" applyProtection="1">
      <alignment horizontal="center" vertical="center"/>
      <protection locked="0"/>
    </xf>
    <xf numFmtId="178" fontId="25" fillId="0" borderId="78" xfId="3" applyNumberFormat="1" applyFont="1" applyBorder="1" applyAlignment="1" applyProtection="1">
      <alignment horizontal="center" vertical="center"/>
      <protection locked="0"/>
    </xf>
    <xf numFmtId="178" fontId="25" fillId="0" borderId="97" xfId="3" applyNumberFormat="1" applyFont="1" applyBorder="1" applyAlignment="1" applyProtection="1">
      <alignment horizontal="center" vertical="center"/>
      <protection locked="0"/>
    </xf>
    <xf numFmtId="177" fontId="25" fillId="0" borderId="98" xfId="2" applyNumberFormat="1" applyFont="1" applyFill="1" applyBorder="1" applyAlignment="1" applyProtection="1">
      <alignment horizontal="center" vertical="center"/>
      <protection locked="0"/>
    </xf>
    <xf numFmtId="177" fontId="25" fillId="0" borderId="78" xfId="2" applyNumberFormat="1" applyFont="1" applyFill="1" applyBorder="1" applyAlignment="1" applyProtection="1">
      <alignment horizontal="center" vertical="center"/>
      <protection locked="0"/>
    </xf>
    <xf numFmtId="177" fontId="25" fillId="0" borderId="97" xfId="2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53" xfId="0" applyFont="1" applyBorder="1">
      <alignment vertical="center"/>
    </xf>
    <xf numFmtId="0" fontId="8" fillId="0" borderId="7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7" fontId="8" fillId="0" borderId="12" xfId="2" applyNumberFormat="1" applyFont="1" applyBorder="1" applyAlignment="1">
      <alignment vertical="center"/>
    </xf>
    <xf numFmtId="177" fontId="8" fillId="0" borderId="13" xfId="2" applyNumberFormat="1" applyFont="1" applyBorder="1" applyAlignment="1">
      <alignment vertical="center"/>
    </xf>
    <xf numFmtId="177" fontId="8" fillId="0" borderId="14" xfId="2" applyNumberFormat="1" applyFont="1" applyBorder="1" applyAlignment="1">
      <alignment vertical="center"/>
    </xf>
    <xf numFmtId="179" fontId="8" fillId="0" borderId="12" xfId="2" applyNumberFormat="1" applyFont="1" applyBorder="1" applyAlignment="1">
      <alignment vertical="center"/>
    </xf>
    <xf numFmtId="179" fontId="8" fillId="0" borderId="14" xfId="2" applyNumberFormat="1" applyFont="1" applyBorder="1" applyAlignment="1">
      <alignment vertical="center"/>
    </xf>
    <xf numFmtId="0" fontId="8" fillId="0" borderId="71" xfId="0" applyFont="1" applyBorder="1">
      <alignment vertical="center"/>
    </xf>
    <xf numFmtId="0" fontId="8" fillId="0" borderId="7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50" xfId="0" applyFont="1" applyBorder="1">
      <alignment vertical="center"/>
    </xf>
    <xf numFmtId="177" fontId="8" fillId="0" borderId="15" xfId="2" applyNumberFormat="1" applyFont="1" applyBorder="1" applyAlignment="1">
      <alignment vertical="center"/>
    </xf>
    <xf numFmtId="177" fontId="8" fillId="0" borderId="16" xfId="2" applyNumberFormat="1" applyFont="1" applyBorder="1" applyAlignment="1">
      <alignment vertical="center"/>
    </xf>
    <xf numFmtId="177" fontId="8" fillId="0" borderId="17" xfId="2" applyNumberFormat="1" applyFont="1" applyBorder="1" applyAlignment="1">
      <alignment vertical="center"/>
    </xf>
    <xf numFmtId="179" fontId="8" fillId="0" borderId="15" xfId="2" applyNumberFormat="1" applyFont="1" applyBorder="1" applyAlignment="1">
      <alignment vertical="center"/>
    </xf>
    <xf numFmtId="179" fontId="8" fillId="0" borderId="17" xfId="2" applyNumberFormat="1" applyFont="1" applyBorder="1" applyAlignment="1">
      <alignment vertical="center"/>
    </xf>
    <xf numFmtId="177" fontId="8" fillId="0" borderId="9" xfId="2" applyNumberFormat="1" applyFont="1" applyBorder="1" applyAlignment="1">
      <alignment vertical="center"/>
    </xf>
    <xf numFmtId="177" fontId="8" fillId="0" borderId="10" xfId="2" applyNumberFormat="1" applyFont="1" applyBorder="1" applyAlignment="1">
      <alignment vertical="center"/>
    </xf>
    <xf numFmtId="177" fontId="8" fillId="0" borderId="11" xfId="2" applyNumberFormat="1" applyFont="1" applyBorder="1" applyAlignment="1">
      <alignment vertical="center"/>
    </xf>
    <xf numFmtId="179" fontId="8" fillId="0" borderId="9" xfId="2" applyNumberFormat="1" applyFont="1" applyBorder="1" applyAlignment="1">
      <alignment vertical="center"/>
    </xf>
    <xf numFmtId="179" fontId="8" fillId="0" borderId="11" xfId="2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right" indent="3"/>
    </xf>
    <xf numFmtId="0" fontId="8" fillId="0" borderId="0" xfId="0" applyFont="1" applyAlignment="1">
      <alignment horizontal="right" indent="3"/>
    </xf>
    <xf numFmtId="0" fontId="8" fillId="0" borderId="27" xfId="0" applyFont="1" applyBorder="1" applyAlignment="1">
      <alignment horizontal="right" indent="3"/>
    </xf>
    <xf numFmtId="0" fontId="13" fillId="0" borderId="6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0" fontId="12" fillId="0" borderId="50" xfId="0" applyFont="1" applyBorder="1">
      <alignment vertical="center"/>
    </xf>
    <xf numFmtId="0" fontId="12" fillId="0" borderId="66" xfId="0" applyFont="1" applyBorder="1" applyAlignment="1">
      <alignment vertical="center" wrapText="1"/>
    </xf>
    <xf numFmtId="0" fontId="12" fillId="0" borderId="67" xfId="0" applyFont="1" applyBorder="1" applyAlignment="1">
      <alignment vertical="center" wrapText="1"/>
    </xf>
    <xf numFmtId="0" fontId="12" fillId="0" borderId="67" xfId="0" applyFont="1" applyBorder="1">
      <alignment vertical="center"/>
    </xf>
    <xf numFmtId="0" fontId="12" fillId="0" borderId="68" xfId="0" applyFont="1" applyBorder="1">
      <alignment vertical="center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81" fontId="5" fillId="0" borderId="12" xfId="0" applyNumberFormat="1" applyFont="1" applyBorder="1" applyAlignment="1" applyProtection="1">
      <alignment horizontal="center" vertical="center"/>
      <protection locked="0"/>
    </xf>
    <xf numFmtId="181" fontId="5" fillId="0" borderId="13" xfId="0" applyNumberFormat="1" applyFont="1" applyBorder="1" applyAlignment="1" applyProtection="1">
      <alignment horizontal="center" vertical="center"/>
      <protection locked="0"/>
    </xf>
    <xf numFmtId="181" fontId="5" fillId="0" borderId="14" xfId="0" applyNumberFormat="1" applyFont="1" applyBorder="1" applyAlignment="1" applyProtection="1">
      <alignment horizontal="center" vertical="center"/>
      <protection locked="0"/>
    </xf>
    <xf numFmtId="181" fontId="5" fillId="0" borderId="15" xfId="0" applyNumberFormat="1" applyFont="1" applyBorder="1" applyAlignment="1" applyProtection="1">
      <alignment horizontal="center" vertical="center"/>
      <protection locked="0"/>
    </xf>
    <xf numFmtId="181" fontId="5" fillId="0" borderId="16" xfId="0" applyNumberFormat="1" applyFont="1" applyBorder="1" applyAlignment="1" applyProtection="1">
      <alignment horizontal="center" vertical="center"/>
      <protection locked="0"/>
    </xf>
    <xf numFmtId="181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181" fontId="5" fillId="0" borderId="9" xfId="0" applyNumberFormat="1" applyFont="1" applyBorder="1" applyAlignment="1" applyProtection="1">
      <alignment horizontal="center" vertical="center"/>
      <protection locked="0"/>
    </xf>
    <xf numFmtId="181" fontId="5" fillId="0" borderId="10" xfId="0" applyNumberFormat="1" applyFont="1" applyBorder="1" applyAlignment="1" applyProtection="1">
      <alignment horizontal="center" vertical="center"/>
      <protection locked="0"/>
    </xf>
    <xf numFmtId="181" fontId="5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distributed" vertical="center"/>
    </xf>
    <xf numFmtId="180" fontId="3" fillId="0" borderId="26" xfId="0" applyNumberFormat="1" applyFont="1" applyBorder="1" applyAlignment="1" applyProtection="1">
      <alignment horizontal="right" vertical="center"/>
      <protection locked="0"/>
    </xf>
    <xf numFmtId="180" fontId="3" fillId="0" borderId="2" xfId="0" applyNumberFormat="1" applyFont="1" applyBorder="1" applyAlignment="1" applyProtection="1">
      <alignment horizontal="right" vertical="center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77" fontId="3" fillId="0" borderId="12" xfId="2" applyNumberFormat="1" applyFont="1" applyFill="1" applyBorder="1" applyAlignment="1" applyProtection="1">
      <alignment horizontal="right" vertical="center"/>
      <protection locked="0"/>
    </xf>
    <xf numFmtId="177" fontId="3" fillId="0" borderId="13" xfId="2" applyNumberFormat="1" applyFont="1" applyFill="1" applyBorder="1" applyAlignment="1" applyProtection="1">
      <alignment horizontal="right" vertical="center"/>
      <protection locked="0"/>
    </xf>
    <xf numFmtId="177" fontId="3" fillId="0" borderId="14" xfId="2" applyNumberFormat="1" applyFont="1" applyFill="1" applyBorder="1" applyAlignment="1" applyProtection="1">
      <alignment horizontal="right" vertical="center"/>
      <protection locked="0"/>
    </xf>
    <xf numFmtId="177" fontId="3" fillId="0" borderId="66" xfId="2" applyNumberFormat="1" applyFont="1" applyFill="1" applyBorder="1" applyAlignment="1" applyProtection="1">
      <alignment horizontal="right" vertical="center"/>
      <protection locked="0"/>
    </xf>
    <xf numFmtId="177" fontId="3" fillId="0" borderId="67" xfId="2" applyNumberFormat="1" applyFont="1" applyFill="1" applyBorder="1" applyAlignment="1" applyProtection="1">
      <alignment horizontal="right" vertical="center"/>
      <protection locked="0"/>
    </xf>
    <xf numFmtId="177" fontId="3" fillId="0" borderId="40" xfId="2" applyNumberFormat="1" applyFont="1" applyFill="1" applyBorder="1" applyAlignment="1" applyProtection="1">
      <alignment horizontal="right" vertical="center"/>
      <protection locked="0"/>
    </xf>
    <xf numFmtId="0" fontId="8" fillId="0" borderId="7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72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38" fontId="3" fillId="0" borderId="65" xfId="2" applyFont="1" applyFill="1" applyBorder="1" applyAlignment="1" applyProtection="1">
      <alignment horizontal="right" vertical="center"/>
      <protection locked="0"/>
    </xf>
    <xf numFmtId="38" fontId="3" fillId="0" borderId="13" xfId="2" applyFont="1" applyFill="1" applyBorder="1" applyAlignment="1" applyProtection="1">
      <alignment horizontal="right" vertical="center"/>
      <protection locked="0"/>
    </xf>
    <xf numFmtId="38" fontId="3" fillId="0" borderId="14" xfId="2" applyFont="1" applyFill="1" applyBorder="1" applyAlignment="1" applyProtection="1">
      <alignment horizontal="right" vertical="center"/>
      <protection locked="0"/>
    </xf>
    <xf numFmtId="38" fontId="3" fillId="0" borderId="39" xfId="2" applyFont="1" applyFill="1" applyBorder="1" applyAlignment="1" applyProtection="1">
      <alignment horizontal="right" vertical="center"/>
      <protection locked="0"/>
    </xf>
    <xf numFmtId="38" fontId="3" fillId="0" borderId="67" xfId="2" applyFont="1" applyFill="1" applyBorder="1" applyAlignment="1" applyProtection="1">
      <alignment horizontal="right" vertical="center"/>
      <protection locked="0"/>
    </xf>
    <xf numFmtId="38" fontId="3" fillId="0" borderId="40" xfId="2" applyFont="1" applyFill="1" applyBorder="1" applyAlignment="1" applyProtection="1">
      <alignment horizontal="right" vertical="center"/>
      <protection locked="0"/>
    </xf>
    <xf numFmtId="180" fontId="3" fillId="0" borderId="9" xfId="2" applyNumberFormat="1" applyFont="1" applyFill="1" applyBorder="1" applyAlignment="1" applyProtection="1">
      <alignment horizontal="right"/>
      <protection locked="0"/>
    </xf>
    <xf numFmtId="180" fontId="3" fillId="0" borderId="10" xfId="2" applyNumberFormat="1" applyFont="1" applyFill="1" applyBorder="1" applyAlignment="1" applyProtection="1">
      <alignment horizontal="right"/>
      <protection locked="0"/>
    </xf>
    <xf numFmtId="180" fontId="3" fillId="0" borderId="11" xfId="2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87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0" fontId="3" fillId="2" borderId="9" xfId="2" applyNumberFormat="1" applyFont="1" applyFill="1" applyBorder="1" applyAlignment="1" applyProtection="1">
      <alignment horizontal="right"/>
      <protection locked="0"/>
    </xf>
    <xf numFmtId="180" fontId="3" fillId="2" borderId="10" xfId="2" applyNumberFormat="1" applyFont="1" applyFill="1" applyBorder="1" applyAlignment="1" applyProtection="1">
      <alignment horizontal="right"/>
      <protection locked="0"/>
    </xf>
    <xf numFmtId="180" fontId="3" fillId="2" borderId="11" xfId="2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180" fontId="5" fillId="2" borderId="12" xfId="2" applyNumberFormat="1" applyFont="1" applyFill="1" applyBorder="1" applyAlignment="1" applyProtection="1">
      <alignment vertical="center"/>
      <protection locked="0"/>
    </xf>
    <xf numFmtId="180" fontId="5" fillId="2" borderId="14" xfId="2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3" xfId="2" applyNumberFormat="1" applyFont="1" applyFill="1" applyBorder="1" applyAlignment="1" applyProtection="1">
      <alignment horizontal="right" vertical="center"/>
      <protection locked="0"/>
    </xf>
    <xf numFmtId="0" fontId="5" fillId="2" borderId="14" xfId="2" applyNumberFormat="1" applyFont="1" applyFill="1" applyBorder="1" applyAlignment="1" applyProtection="1">
      <alignment horizontal="right" vertical="center"/>
      <protection locked="0"/>
    </xf>
    <xf numFmtId="178" fontId="25" fillId="3" borderId="105" xfId="3" applyNumberFormat="1" applyFont="1" applyFill="1" applyBorder="1" applyAlignment="1" applyProtection="1">
      <alignment horizontal="left" vertical="center"/>
      <protection locked="0"/>
    </xf>
    <xf numFmtId="178" fontId="25" fillId="3" borderId="67" xfId="3" applyNumberFormat="1" applyFont="1" applyFill="1" applyBorder="1" applyAlignment="1" applyProtection="1">
      <alignment horizontal="left" vertical="center"/>
      <protection locked="0"/>
    </xf>
    <xf numFmtId="178" fontId="25" fillId="3" borderId="68" xfId="3" applyNumberFormat="1" applyFont="1" applyFill="1" applyBorder="1" applyAlignment="1" applyProtection="1">
      <alignment horizontal="left" vertical="center"/>
      <protection locked="0"/>
    </xf>
    <xf numFmtId="0" fontId="12" fillId="2" borderId="62" xfId="0" applyFont="1" applyFill="1" applyBorder="1" applyAlignment="1" applyProtection="1">
      <alignment horizontal="left" vertical="top" wrapText="1" indent="1"/>
      <protection locked="0"/>
    </xf>
    <xf numFmtId="0" fontId="12" fillId="2" borderId="0" xfId="0" applyFont="1" applyFill="1" applyAlignment="1" applyProtection="1">
      <alignment horizontal="left" vertical="top" wrapText="1" indent="1"/>
      <protection locked="0"/>
    </xf>
    <xf numFmtId="0" fontId="12" fillId="2" borderId="0" xfId="0" applyFont="1" applyFill="1" applyAlignment="1" applyProtection="1">
      <alignment horizontal="left" vertical="top" indent="1"/>
      <protection locked="0"/>
    </xf>
    <xf numFmtId="0" fontId="12" fillId="2" borderId="27" xfId="0" applyFont="1" applyFill="1" applyBorder="1" applyAlignment="1" applyProtection="1">
      <alignment horizontal="left" vertical="top" indent="1"/>
      <protection locked="0"/>
    </xf>
    <xf numFmtId="0" fontId="12" fillId="2" borderId="62" xfId="0" applyFont="1" applyFill="1" applyBorder="1" applyAlignment="1" applyProtection="1">
      <alignment horizontal="left" vertical="top" indent="1"/>
      <protection locked="0"/>
    </xf>
    <xf numFmtId="0" fontId="12" fillId="2" borderId="69" xfId="0" applyFont="1" applyFill="1" applyBorder="1" applyAlignment="1" applyProtection="1">
      <alignment horizontal="left" vertical="center" wrapText="1"/>
      <protection locked="0"/>
    </xf>
    <xf numFmtId="0" fontId="12" fillId="2" borderId="70" xfId="0" applyFont="1" applyFill="1" applyBorder="1" applyAlignment="1" applyProtection="1">
      <alignment horizontal="left" vertical="center" wrapText="1"/>
      <protection locked="0"/>
    </xf>
    <xf numFmtId="0" fontId="12" fillId="2" borderId="79" xfId="0" applyFont="1" applyFill="1" applyBorder="1" applyAlignment="1" applyProtection="1">
      <alignment horizontal="left" vertical="center" wrapText="1"/>
      <protection locked="0"/>
    </xf>
    <xf numFmtId="0" fontId="12" fillId="2" borderId="66" xfId="0" applyFont="1" applyFill="1" applyBorder="1" applyAlignment="1" applyProtection="1">
      <alignment horizontal="left" vertical="center" wrapText="1"/>
      <protection locked="0"/>
    </xf>
    <xf numFmtId="0" fontId="12" fillId="2" borderId="67" xfId="0" applyFont="1" applyFill="1" applyBorder="1" applyAlignment="1" applyProtection="1">
      <alignment horizontal="left" vertical="center" wrapText="1"/>
      <protection locked="0"/>
    </xf>
    <xf numFmtId="0" fontId="12" fillId="2" borderId="68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0" xfId="2" applyNumberFormat="1" applyFont="1" applyFill="1" applyBorder="1" applyAlignment="1" applyProtection="1">
      <alignment horizontal="right" vertical="center"/>
      <protection locked="0"/>
    </xf>
    <xf numFmtId="0" fontId="5" fillId="2" borderId="11" xfId="2" applyNumberFormat="1" applyFont="1" applyFill="1" applyBorder="1" applyAlignment="1" applyProtection="1">
      <alignment horizontal="right" vertical="center"/>
      <protection locked="0"/>
    </xf>
    <xf numFmtId="180" fontId="5" fillId="2" borderId="9" xfId="2" applyNumberFormat="1" applyFont="1" applyFill="1" applyBorder="1" applyAlignment="1" applyProtection="1">
      <alignment vertical="center"/>
      <protection locked="0"/>
    </xf>
    <xf numFmtId="180" fontId="5" fillId="2" borderId="11" xfId="2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93" xfId="0" applyFont="1" applyFill="1" applyBorder="1" applyAlignment="1" applyProtection="1">
      <alignment horizontal="left" vertical="center"/>
      <protection locked="0"/>
    </xf>
    <xf numFmtId="0" fontId="5" fillId="2" borderId="70" xfId="2" applyNumberFormat="1" applyFont="1" applyFill="1" applyBorder="1" applyAlignment="1" applyProtection="1">
      <alignment horizontal="right" vertical="center"/>
      <protection locked="0"/>
    </xf>
    <xf numFmtId="0" fontId="5" fillId="2" borderId="93" xfId="2" applyNumberFormat="1" applyFont="1" applyFill="1" applyBorder="1" applyAlignment="1" applyProtection="1">
      <alignment horizontal="right" vertical="center"/>
      <protection locked="0"/>
    </xf>
    <xf numFmtId="180" fontId="5" fillId="2" borderId="69" xfId="2" applyNumberFormat="1" applyFont="1" applyFill="1" applyBorder="1" applyAlignment="1" applyProtection="1">
      <alignment vertical="center"/>
      <protection locked="0"/>
    </xf>
    <xf numFmtId="180" fontId="5" fillId="2" borderId="93" xfId="2" applyNumberFormat="1" applyFont="1" applyFill="1" applyBorder="1" applyAlignment="1" applyProtection="1">
      <alignment vertical="center"/>
      <protection locked="0"/>
    </xf>
    <xf numFmtId="38" fontId="3" fillId="3" borderId="39" xfId="2" applyFont="1" applyFill="1" applyBorder="1" applyAlignment="1" applyProtection="1">
      <alignment horizontal="right" vertical="center"/>
      <protection locked="0"/>
    </xf>
    <xf numFmtId="38" fontId="3" fillId="3" borderId="67" xfId="2" applyFont="1" applyFill="1" applyBorder="1" applyAlignment="1" applyProtection="1">
      <alignment horizontal="right" vertical="center"/>
      <protection locked="0"/>
    </xf>
    <xf numFmtId="38" fontId="3" fillId="3" borderId="40" xfId="2" applyFont="1" applyFill="1" applyBorder="1" applyAlignment="1" applyProtection="1">
      <alignment horizontal="right" vertical="center"/>
      <protection locked="0"/>
    </xf>
    <xf numFmtId="38" fontId="3" fillId="3" borderId="65" xfId="2" applyFont="1" applyFill="1" applyBorder="1" applyAlignment="1" applyProtection="1">
      <alignment horizontal="right" vertical="center"/>
      <protection locked="0"/>
    </xf>
    <xf numFmtId="38" fontId="3" fillId="3" borderId="13" xfId="2" applyFont="1" applyFill="1" applyBorder="1" applyAlignment="1" applyProtection="1">
      <alignment horizontal="right" vertical="center"/>
      <protection locked="0"/>
    </xf>
    <xf numFmtId="38" fontId="3" fillId="3" borderId="14" xfId="2" applyFont="1" applyFill="1" applyBorder="1" applyAlignment="1" applyProtection="1">
      <alignment horizontal="right" vertical="center"/>
      <protection locked="0"/>
    </xf>
    <xf numFmtId="0" fontId="8" fillId="0" borderId="63" xfId="0" applyFont="1" applyBorder="1" applyAlignment="1">
      <alignment horizontal="center" vertical="center"/>
    </xf>
    <xf numFmtId="178" fontId="25" fillId="3" borderId="101" xfId="3" applyNumberFormat="1" applyFont="1" applyFill="1" applyBorder="1" applyAlignment="1" applyProtection="1">
      <alignment horizontal="left" vertical="center"/>
      <protection locked="0"/>
    </xf>
    <xf numFmtId="178" fontId="25" fillId="3" borderId="13" xfId="3" applyNumberFormat="1" applyFont="1" applyFill="1" applyBorder="1" applyAlignment="1" applyProtection="1">
      <alignment horizontal="left" vertical="center"/>
      <protection locked="0"/>
    </xf>
    <xf numFmtId="178" fontId="25" fillId="3" borderId="50" xfId="3" applyNumberFormat="1" applyFont="1" applyFill="1" applyBorder="1" applyAlignment="1" applyProtection="1">
      <alignment horizontal="left" vertical="center"/>
      <protection locked="0"/>
    </xf>
  </cellXfs>
  <cellStyles count="4">
    <cellStyle name="パーセント" xfId="1" builtinId="5"/>
    <cellStyle name="桁区切り" xfId="2" builtinId="6"/>
    <cellStyle name="標準" xfId="0" builtinId="0"/>
    <cellStyle name="標準_q04-cyoutatsu-y15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88</xdr:row>
      <xdr:rowOff>0</xdr:rowOff>
    </xdr:from>
    <xdr:to>
      <xdr:col>18</xdr:col>
      <xdr:colOff>1057275</xdr:colOff>
      <xdr:row>88</xdr:row>
      <xdr:rowOff>0</xdr:rowOff>
    </xdr:to>
    <xdr:grpSp>
      <xdr:nvGrpSpPr>
        <xdr:cNvPr id="2" name="Group 41">
          <a:extLst>
            <a:ext uri="{FF2B5EF4-FFF2-40B4-BE49-F238E27FC236}">
              <a16:creationId xmlns:a16="http://schemas.microsoft.com/office/drawing/2014/main" id="{04028C0A-EDB3-4983-A988-DDD60562D746}"/>
            </a:ext>
          </a:extLst>
        </xdr:cNvPr>
        <xdr:cNvGrpSpPr>
          <a:grpSpLocks/>
        </xdr:cNvGrpSpPr>
      </xdr:nvGrpSpPr>
      <xdr:grpSpPr bwMode="auto">
        <a:xfrm>
          <a:off x="5705475" y="21297900"/>
          <a:ext cx="600075" cy="0"/>
          <a:chOff x="495" y="217"/>
          <a:chExt cx="63" cy="351"/>
        </a:xfrm>
      </xdr:grpSpPr>
      <xdr:sp macro="" textlink="">
        <xdr:nvSpPr>
          <xdr:cNvPr id="3" name="Line 42">
            <a:extLst>
              <a:ext uri="{FF2B5EF4-FFF2-40B4-BE49-F238E27FC236}">
                <a16:creationId xmlns:a16="http://schemas.microsoft.com/office/drawing/2014/main" id="{8C7A6563-4984-4F03-9916-332DE2285204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3">
            <a:extLst>
              <a:ext uri="{FF2B5EF4-FFF2-40B4-BE49-F238E27FC236}">
                <a16:creationId xmlns:a16="http://schemas.microsoft.com/office/drawing/2014/main" id="{A2913BFC-D9EA-4F04-83F1-A9D50C7C6DE4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4">
            <a:extLst>
              <a:ext uri="{FF2B5EF4-FFF2-40B4-BE49-F238E27FC236}">
                <a16:creationId xmlns:a16="http://schemas.microsoft.com/office/drawing/2014/main" id="{77F7EFC5-6701-4821-B6EA-B30513DCA45C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39</xdr:col>
      <xdr:colOff>457200</xdr:colOff>
      <xdr:row>88</xdr:row>
      <xdr:rowOff>0</xdr:rowOff>
    </xdr:from>
    <xdr:to>
      <xdr:col>39</xdr:col>
      <xdr:colOff>1057275</xdr:colOff>
      <xdr:row>88</xdr:row>
      <xdr:rowOff>0</xdr:rowOff>
    </xdr:to>
    <xdr:grpSp>
      <xdr:nvGrpSpPr>
        <xdr:cNvPr id="6" name="Group 45">
          <a:extLst>
            <a:ext uri="{FF2B5EF4-FFF2-40B4-BE49-F238E27FC236}">
              <a16:creationId xmlns:a16="http://schemas.microsoft.com/office/drawing/2014/main" id="{A4D4EEDF-0BB9-4104-9F2C-10CAA6C3CA9D}"/>
            </a:ext>
          </a:extLst>
        </xdr:cNvPr>
        <xdr:cNvGrpSpPr>
          <a:grpSpLocks/>
        </xdr:cNvGrpSpPr>
      </xdr:nvGrpSpPr>
      <xdr:grpSpPr bwMode="auto">
        <a:xfrm>
          <a:off x="10239375" y="21297900"/>
          <a:ext cx="0" cy="0"/>
          <a:chOff x="495" y="217"/>
          <a:chExt cx="63" cy="351"/>
        </a:xfrm>
      </xdr:grpSpPr>
      <xdr:sp macro="" textlink="">
        <xdr:nvSpPr>
          <xdr:cNvPr id="7" name="Line 46">
            <a:extLst>
              <a:ext uri="{FF2B5EF4-FFF2-40B4-BE49-F238E27FC236}">
                <a16:creationId xmlns:a16="http://schemas.microsoft.com/office/drawing/2014/main" id="{CFF7BE96-88C3-469A-AACF-87645609736A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7">
            <a:extLst>
              <a:ext uri="{FF2B5EF4-FFF2-40B4-BE49-F238E27FC236}">
                <a16:creationId xmlns:a16="http://schemas.microsoft.com/office/drawing/2014/main" id="{32DD8CCF-1471-4D82-BD4C-37376EEB77D4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8">
            <a:extLst>
              <a:ext uri="{FF2B5EF4-FFF2-40B4-BE49-F238E27FC236}">
                <a16:creationId xmlns:a16="http://schemas.microsoft.com/office/drawing/2014/main" id="{FCCC8942-5694-4FCB-9683-2BD6787AB8F3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39</xdr:col>
      <xdr:colOff>457200</xdr:colOff>
      <xdr:row>88</xdr:row>
      <xdr:rowOff>0</xdr:rowOff>
    </xdr:from>
    <xdr:to>
      <xdr:col>39</xdr:col>
      <xdr:colOff>1057275</xdr:colOff>
      <xdr:row>88</xdr:row>
      <xdr:rowOff>0</xdr:rowOff>
    </xdr:to>
    <xdr:grpSp>
      <xdr:nvGrpSpPr>
        <xdr:cNvPr id="10" name="Group 49">
          <a:extLst>
            <a:ext uri="{FF2B5EF4-FFF2-40B4-BE49-F238E27FC236}">
              <a16:creationId xmlns:a16="http://schemas.microsoft.com/office/drawing/2014/main" id="{DA10FC11-BA58-4CFE-8202-19D241AA7F6E}"/>
            </a:ext>
          </a:extLst>
        </xdr:cNvPr>
        <xdr:cNvGrpSpPr>
          <a:grpSpLocks/>
        </xdr:cNvGrpSpPr>
      </xdr:nvGrpSpPr>
      <xdr:grpSpPr bwMode="auto">
        <a:xfrm>
          <a:off x="10239375" y="21297900"/>
          <a:ext cx="0" cy="0"/>
          <a:chOff x="495" y="217"/>
          <a:chExt cx="63" cy="351"/>
        </a:xfrm>
      </xdr:grpSpPr>
      <xdr:sp macro="" textlink="">
        <xdr:nvSpPr>
          <xdr:cNvPr id="11" name="Line 50">
            <a:extLst>
              <a:ext uri="{FF2B5EF4-FFF2-40B4-BE49-F238E27FC236}">
                <a16:creationId xmlns:a16="http://schemas.microsoft.com/office/drawing/2014/main" id="{AA8CB97E-5A5B-4B5F-ABB4-7DE4FD4193F1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51">
            <a:extLst>
              <a:ext uri="{FF2B5EF4-FFF2-40B4-BE49-F238E27FC236}">
                <a16:creationId xmlns:a16="http://schemas.microsoft.com/office/drawing/2014/main" id="{16C1F3E0-CC2A-45D4-973A-4102FA2A8AAF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52">
            <a:extLst>
              <a:ext uri="{FF2B5EF4-FFF2-40B4-BE49-F238E27FC236}">
                <a16:creationId xmlns:a16="http://schemas.microsoft.com/office/drawing/2014/main" id="{B57F0158-951E-4A5A-9485-2FC6A6FBD130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39</xdr:col>
      <xdr:colOff>457200</xdr:colOff>
      <xdr:row>88</xdr:row>
      <xdr:rowOff>0</xdr:rowOff>
    </xdr:from>
    <xdr:to>
      <xdr:col>39</xdr:col>
      <xdr:colOff>1057275</xdr:colOff>
      <xdr:row>88</xdr:row>
      <xdr:rowOff>0</xdr:rowOff>
    </xdr:to>
    <xdr:grpSp>
      <xdr:nvGrpSpPr>
        <xdr:cNvPr id="14" name="Group 53">
          <a:extLst>
            <a:ext uri="{FF2B5EF4-FFF2-40B4-BE49-F238E27FC236}">
              <a16:creationId xmlns:a16="http://schemas.microsoft.com/office/drawing/2014/main" id="{F2775AA4-2ED5-4A01-9D50-4099D61FC383}"/>
            </a:ext>
          </a:extLst>
        </xdr:cNvPr>
        <xdr:cNvGrpSpPr>
          <a:grpSpLocks/>
        </xdr:cNvGrpSpPr>
      </xdr:nvGrpSpPr>
      <xdr:grpSpPr bwMode="auto">
        <a:xfrm>
          <a:off x="10239375" y="21297900"/>
          <a:ext cx="0" cy="0"/>
          <a:chOff x="495" y="217"/>
          <a:chExt cx="63" cy="351"/>
        </a:xfrm>
      </xdr:grpSpPr>
      <xdr:sp macro="" textlink="">
        <xdr:nvSpPr>
          <xdr:cNvPr id="15" name="Line 54">
            <a:extLst>
              <a:ext uri="{FF2B5EF4-FFF2-40B4-BE49-F238E27FC236}">
                <a16:creationId xmlns:a16="http://schemas.microsoft.com/office/drawing/2014/main" id="{7CD7E49A-0B67-43F1-AC75-F3E29F042310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5">
            <a:extLst>
              <a:ext uri="{FF2B5EF4-FFF2-40B4-BE49-F238E27FC236}">
                <a16:creationId xmlns:a16="http://schemas.microsoft.com/office/drawing/2014/main" id="{645AE9B2-2357-431E-8F26-0BE4810E5659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56">
            <a:extLst>
              <a:ext uri="{FF2B5EF4-FFF2-40B4-BE49-F238E27FC236}">
                <a16:creationId xmlns:a16="http://schemas.microsoft.com/office/drawing/2014/main" id="{91BAABF4-FE0D-49B1-B46D-E4591B31D023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457200</xdr:colOff>
      <xdr:row>88</xdr:row>
      <xdr:rowOff>0</xdr:rowOff>
    </xdr:from>
    <xdr:to>
      <xdr:col>18</xdr:col>
      <xdr:colOff>1057275</xdr:colOff>
      <xdr:row>88</xdr:row>
      <xdr:rowOff>0</xdr:rowOff>
    </xdr:to>
    <xdr:grpSp>
      <xdr:nvGrpSpPr>
        <xdr:cNvPr id="18" name="Group 57">
          <a:extLst>
            <a:ext uri="{FF2B5EF4-FFF2-40B4-BE49-F238E27FC236}">
              <a16:creationId xmlns:a16="http://schemas.microsoft.com/office/drawing/2014/main" id="{FC78B77E-2F3F-4CF4-8F54-448E2EE0C110}"/>
            </a:ext>
          </a:extLst>
        </xdr:cNvPr>
        <xdr:cNvGrpSpPr>
          <a:grpSpLocks/>
        </xdr:cNvGrpSpPr>
      </xdr:nvGrpSpPr>
      <xdr:grpSpPr bwMode="auto">
        <a:xfrm>
          <a:off x="5705475" y="21297900"/>
          <a:ext cx="600075" cy="0"/>
          <a:chOff x="495" y="217"/>
          <a:chExt cx="63" cy="351"/>
        </a:xfrm>
      </xdr:grpSpPr>
      <xdr:sp macro="" textlink="">
        <xdr:nvSpPr>
          <xdr:cNvPr id="19" name="Line 58">
            <a:extLst>
              <a:ext uri="{FF2B5EF4-FFF2-40B4-BE49-F238E27FC236}">
                <a16:creationId xmlns:a16="http://schemas.microsoft.com/office/drawing/2014/main" id="{48719282-CA4F-4C75-B452-F6DDF4B4A5B9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59">
            <a:extLst>
              <a:ext uri="{FF2B5EF4-FFF2-40B4-BE49-F238E27FC236}">
                <a16:creationId xmlns:a16="http://schemas.microsoft.com/office/drawing/2014/main" id="{CFF75435-D405-48F4-A280-7C08811B7A0A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60">
            <a:extLst>
              <a:ext uri="{FF2B5EF4-FFF2-40B4-BE49-F238E27FC236}">
                <a16:creationId xmlns:a16="http://schemas.microsoft.com/office/drawing/2014/main" id="{8ED2240B-8835-477B-8A2F-2ADAEFEF6A15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98423</xdr:colOff>
      <xdr:row>22</xdr:row>
      <xdr:rowOff>53776</xdr:rowOff>
    </xdr:from>
    <xdr:to>
      <xdr:col>21</xdr:col>
      <xdr:colOff>41671</xdr:colOff>
      <xdr:row>25</xdr:row>
      <xdr:rowOff>119063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B4429A0-C93D-375F-3E0E-13FB8AB51AA0}"/>
            </a:ext>
          </a:extLst>
        </xdr:cNvPr>
        <xdr:cNvSpPr txBox="1"/>
      </xdr:nvSpPr>
      <xdr:spPr>
        <a:xfrm>
          <a:off x="2112564" y="5510807"/>
          <a:ext cx="4566841" cy="928490"/>
        </a:xfrm>
        <a:prstGeom prst="rect">
          <a:avLst/>
        </a:prstGeom>
        <a:solidFill>
          <a:srgbClr val="FFFF99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・取引先様は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（納入業者控）①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のみ入力して下さい。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・黄色いセルのみ入力をして下さい。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・金額欄の数式は各社様ルールに従い変更してご利用いただく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ことも可能です。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9"/>
  <sheetViews>
    <sheetView showGridLines="0" showZeros="0" tabSelected="1" zoomScaleNormal="100" zoomScaleSheetLayoutView="96" workbookViewId="0"/>
  </sheetViews>
  <sheetFormatPr defaultRowHeight="24.75" customHeight="1"/>
  <cols>
    <col min="1" max="1" width="4.5703125" style="24" customWidth="1"/>
    <col min="2" max="3" width="5.7109375" style="24" customWidth="1"/>
    <col min="4" max="4" width="6" style="24" customWidth="1"/>
    <col min="5" max="6" width="3.42578125" style="24" customWidth="1"/>
    <col min="7" max="7" width="5.5703125" style="24" customWidth="1"/>
    <col min="8" max="10" width="3.42578125" style="24" customWidth="1"/>
    <col min="11" max="11" width="5.5703125" style="24" customWidth="1"/>
    <col min="12" max="15" width="3.42578125" style="24" customWidth="1"/>
    <col min="16" max="16" width="4.5703125" style="24" customWidth="1"/>
    <col min="17" max="17" width="4.42578125" style="24" customWidth="1"/>
    <col min="18" max="18" width="5.7109375" style="24" customWidth="1"/>
    <col min="19" max="19" width="21.42578125" style="24" customWidth="1"/>
    <col min="20" max="21" width="3" style="24" customWidth="1"/>
    <col min="22" max="24" width="2.28515625" style="24" customWidth="1"/>
    <col min="25" max="38" width="2.5703125" style="24" customWidth="1"/>
    <col min="39" max="40" width="2.28515625" style="24" customWidth="1"/>
    <col min="41" max="41" width="1.7109375" style="24" customWidth="1"/>
    <col min="42" max="42" width="2.7109375" style="24" customWidth="1"/>
    <col min="43" max="16384" width="9.140625" style="24"/>
  </cols>
  <sheetData>
    <row r="1" spans="2:40" ht="18" customHeight="1" thickBot="1">
      <c r="P1" s="369"/>
      <c r="Q1" s="370"/>
      <c r="R1" s="370"/>
      <c r="S1" s="370"/>
      <c r="T1" s="298" t="s">
        <v>0</v>
      </c>
      <c r="U1" s="299"/>
      <c r="V1" s="299"/>
      <c r="W1" s="299"/>
      <c r="X1" s="300"/>
      <c r="Y1" s="205"/>
      <c r="Z1" s="206"/>
      <c r="AA1" s="206"/>
      <c r="AB1" s="206"/>
      <c r="AC1" s="207"/>
      <c r="AD1" s="38"/>
      <c r="AE1" s="21"/>
      <c r="AF1" s="21"/>
      <c r="AG1" s="21"/>
      <c r="AN1" s="18" t="s">
        <v>1</v>
      </c>
    </row>
    <row r="2" spans="2:40" ht="21" customHeight="1">
      <c r="B2" s="19" t="s">
        <v>2</v>
      </c>
      <c r="C2" s="19"/>
      <c r="M2" s="369" t="s">
        <v>3</v>
      </c>
      <c r="N2" s="369"/>
      <c r="O2" s="369"/>
      <c r="P2" s="458"/>
      <c r="Q2" s="458"/>
      <c r="R2" s="458"/>
      <c r="S2" s="459"/>
      <c r="T2" s="295" t="s">
        <v>4</v>
      </c>
      <c r="U2" s="296"/>
      <c r="V2" s="296"/>
      <c r="W2" s="296"/>
      <c r="X2" s="297"/>
      <c r="Y2" s="170" t="s">
        <v>5</v>
      </c>
      <c r="Z2" s="182"/>
      <c r="AA2" s="182"/>
      <c r="AB2" s="182"/>
      <c r="AC2" s="182"/>
      <c r="AD2" s="179"/>
      <c r="AE2" s="179"/>
      <c r="AF2" s="179"/>
      <c r="AG2" s="179"/>
      <c r="AH2" s="180"/>
      <c r="AI2" s="181"/>
      <c r="AJ2" s="180"/>
      <c r="AK2" s="180"/>
      <c r="AL2" s="181"/>
      <c r="AM2" s="139"/>
      <c r="AN2" s="135"/>
    </row>
    <row r="3" spans="2:40" ht="15" customHeight="1" thickBot="1">
      <c r="B3" s="22"/>
      <c r="C3" s="22"/>
      <c r="T3" s="23" t="s">
        <v>6</v>
      </c>
      <c r="U3" s="133"/>
      <c r="V3" s="133"/>
      <c r="AN3" s="60"/>
    </row>
    <row r="4" spans="2:40" ht="29.25" customHeight="1">
      <c r="B4" s="26" t="s">
        <v>7</v>
      </c>
      <c r="C4" s="27"/>
      <c r="D4" s="27"/>
      <c r="E4" s="28"/>
      <c r="F4" s="29"/>
      <c r="G4" s="30" t="s">
        <v>8</v>
      </c>
      <c r="H4" s="29"/>
      <c r="I4" s="29"/>
      <c r="J4" s="29"/>
      <c r="K4" s="30" t="s">
        <v>8</v>
      </c>
      <c r="L4" s="29"/>
      <c r="M4" s="31"/>
      <c r="N4" s="32"/>
      <c r="O4" s="33"/>
      <c r="Q4" s="155" t="s">
        <v>9</v>
      </c>
      <c r="R4" s="136"/>
      <c r="S4" s="137">
        <v>45230</v>
      </c>
      <c r="T4" s="473"/>
      <c r="U4" s="474"/>
      <c r="V4" s="474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6"/>
    </row>
    <row r="5" spans="2:40" ht="29.25" customHeight="1">
      <c r="B5" s="397" t="s">
        <v>10</v>
      </c>
      <c r="C5" s="398"/>
      <c r="D5" s="399"/>
      <c r="E5" s="478"/>
      <c r="F5" s="479"/>
      <c r="G5" s="479"/>
      <c r="H5" s="479"/>
      <c r="I5" s="479"/>
      <c r="J5" s="479"/>
      <c r="K5" s="479"/>
      <c r="L5" s="479"/>
      <c r="M5" s="479"/>
      <c r="N5" s="479"/>
      <c r="O5" s="480"/>
      <c r="T5" s="477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6"/>
    </row>
    <row r="6" spans="2:40" ht="29.25" customHeight="1" thickBot="1">
      <c r="B6" s="34" t="s">
        <v>11</v>
      </c>
      <c r="C6" s="35"/>
      <c r="D6" s="36"/>
      <c r="E6" s="481"/>
      <c r="F6" s="482"/>
      <c r="G6" s="482"/>
      <c r="H6" s="482"/>
      <c r="I6" s="482"/>
      <c r="J6" s="482"/>
      <c r="K6" s="482"/>
      <c r="L6" s="482"/>
      <c r="M6" s="482"/>
      <c r="N6" s="482"/>
      <c r="O6" s="483"/>
      <c r="Q6" s="37" t="s">
        <v>12</v>
      </c>
      <c r="T6" s="38" t="s">
        <v>13</v>
      </c>
      <c r="U6" s="21"/>
      <c r="V6" s="21"/>
      <c r="W6" s="208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290" t="s">
        <v>88</v>
      </c>
      <c r="AN6" s="291"/>
    </row>
    <row r="7" spans="2:40" ht="6.75" customHeight="1" thickBot="1"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40" ht="15.75" customHeight="1">
      <c r="B8" s="40" t="s">
        <v>15</v>
      </c>
      <c r="C8" s="185" t="s">
        <v>16</v>
      </c>
      <c r="D8" s="484" t="s">
        <v>17</v>
      </c>
      <c r="E8" s="485"/>
      <c r="F8" s="485"/>
      <c r="G8" s="485"/>
      <c r="H8" s="485"/>
      <c r="I8" s="485"/>
      <c r="J8" s="485"/>
      <c r="K8" s="485"/>
      <c r="L8" s="486"/>
      <c r="M8" s="292" t="s">
        <v>18</v>
      </c>
      <c r="N8" s="293"/>
      <c r="O8" s="454"/>
      <c r="P8" s="41" t="s">
        <v>19</v>
      </c>
      <c r="Q8" s="42" t="s">
        <v>20</v>
      </c>
      <c r="R8" s="43"/>
      <c r="S8" s="41" t="s">
        <v>21</v>
      </c>
      <c r="T8" s="292" t="s">
        <v>22</v>
      </c>
      <c r="U8" s="293"/>
      <c r="V8" s="294"/>
      <c r="X8" s="46" t="s">
        <v>23</v>
      </c>
      <c r="AM8" s="45"/>
    </row>
    <row r="9" spans="2:40" ht="18.75" customHeight="1">
      <c r="B9" s="8"/>
      <c r="C9" s="9"/>
      <c r="D9" s="260"/>
      <c r="E9" s="261"/>
      <c r="F9" s="261"/>
      <c r="G9" s="261"/>
      <c r="H9" s="261"/>
      <c r="I9" s="261"/>
      <c r="J9" s="261"/>
      <c r="K9" s="261"/>
      <c r="L9" s="488"/>
      <c r="M9" s="489"/>
      <c r="N9" s="489"/>
      <c r="O9" s="490"/>
      <c r="P9" s="4"/>
      <c r="Q9" s="491"/>
      <c r="R9" s="492"/>
      <c r="S9" s="7">
        <f>ROUNDDOWN(Q9*M9,0)</f>
        <v>0</v>
      </c>
      <c r="T9" s="260"/>
      <c r="U9" s="261"/>
      <c r="V9" s="262"/>
      <c r="X9" s="46" t="s">
        <v>24</v>
      </c>
      <c r="Y9" s="46"/>
      <c r="Z9" s="46"/>
      <c r="AA9" s="46"/>
      <c r="AB9" s="253" t="s">
        <v>25</v>
      </c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</row>
    <row r="10" spans="2:40" ht="18.75" customHeight="1">
      <c r="B10" s="8"/>
      <c r="C10" s="9"/>
      <c r="D10" s="257"/>
      <c r="E10" s="258"/>
      <c r="F10" s="258"/>
      <c r="G10" s="258"/>
      <c r="H10" s="258"/>
      <c r="I10" s="258"/>
      <c r="J10" s="258"/>
      <c r="K10" s="258"/>
      <c r="L10" s="467"/>
      <c r="M10" s="468"/>
      <c r="N10" s="468"/>
      <c r="O10" s="469"/>
      <c r="P10" s="5"/>
      <c r="Q10" s="465"/>
      <c r="R10" s="466"/>
      <c r="S10" s="6">
        <f t="shared" ref="S10:S17" si="0">ROUNDDOWN(Q10*M10,0)</f>
        <v>0</v>
      </c>
      <c r="T10" s="257"/>
      <c r="U10" s="258"/>
      <c r="V10" s="259"/>
      <c r="X10" s="46" t="s">
        <v>26</v>
      </c>
      <c r="Y10" s="46"/>
      <c r="Z10" s="46"/>
      <c r="AA10" s="46"/>
      <c r="AB10" s="253" t="s">
        <v>27</v>
      </c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2:40" ht="18.75" customHeight="1">
      <c r="B11" s="8"/>
      <c r="C11" s="9"/>
      <c r="D11" s="257"/>
      <c r="E11" s="258"/>
      <c r="F11" s="258"/>
      <c r="G11" s="258"/>
      <c r="H11" s="258"/>
      <c r="I11" s="258"/>
      <c r="J11" s="258"/>
      <c r="K11" s="258"/>
      <c r="L11" s="467"/>
      <c r="M11" s="468"/>
      <c r="N11" s="468"/>
      <c r="O11" s="469"/>
      <c r="P11" s="5"/>
      <c r="Q11" s="465"/>
      <c r="R11" s="466"/>
      <c r="S11" s="6">
        <f>ROUNDDOWN(Q11*M11,0)</f>
        <v>0</v>
      </c>
      <c r="T11" s="257"/>
      <c r="U11" s="258"/>
      <c r="V11" s="259"/>
      <c r="X11" s="46"/>
      <c r="Y11" s="46"/>
      <c r="Z11" s="46"/>
      <c r="AA11" s="46"/>
      <c r="AB11" s="253" t="s">
        <v>28</v>
      </c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</row>
    <row r="12" spans="2:40" ht="18.75" customHeight="1">
      <c r="B12" s="8"/>
      <c r="C12" s="9"/>
      <c r="D12" s="257"/>
      <c r="E12" s="258"/>
      <c r="F12" s="258"/>
      <c r="G12" s="258"/>
      <c r="H12" s="258"/>
      <c r="I12" s="258"/>
      <c r="J12" s="258"/>
      <c r="K12" s="258"/>
      <c r="L12" s="467"/>
      <c r="M12" s="468"/>
      <c r="N12" s="468"/>
      <c r="O12" s="469"/>
      <c r="P12" s="5"/>
      <c r="Q12" s="465"/>
      <c r="R12" s="466"/>
      <c r="S12" s="6">
        <f t="shared" si="0"/>
        <v>0</v>
      </c>
      <c r="T12" s="257"/>
      <c r="U12" s="258"/>
      <c r="V12" s="259"/>
      <c r="X12" s="46"/>
      <c r="Y12" s="46"/>
      <c r="Z12" s="46"/>
      <c r="AA12" s="46"/>
      <c r="AB12" s="253" t="s">
        <v>29</v>
      </c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</row>
    <row r="13" spans="2:40" ht="18.75" customHeight="1">
      <c r="B13" s="8"/>
      <c r="C13" s="9"/>
      <c r="D13" s="257"/>
      <c r="E13" s="258"/>
      <c r="F13" s="258"/>
      <c r="G13" s="258"/>
      <c r="H13" s="258"/>
      <c r="I13" s="258"/>
      <c r="J13" s="258"/>
      <c r="K13" s="258"/>
      <c r="L13" s="467"/>
      <c r="M13" s="468"/>
      <c r="N13" s="468"/>
      <c r="O13" s="469"/>
      <c r="P13" s="5"/>
      <c r="Q13" s="465"/>
      <c r="R13" s="466"/>
      <c r="S13" s="6">
        <f t="shared" si="0"/>
        <v>0</v>
      </c>
      <c r="T13" s="257"/>
      <c r="U13" s="258"/>
      <c r="V13" s="259"/>
      <c r="X13" s="46"/>
      <c r="Y13" s="46"/>
      <c r="Z13" s="46"/>
      <c r="AA13" s="46"/>
      <c r="AB13" s="253" t="s">
        <v>95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2:40" ht="18.75" customHeight="1">
      <c r="B14" s="8"/>
      <c r="C14" s="9"/>
      <c r="D14" s="257"/>
      <c r="E14" s="258"/>
      <c r="F14" s="258"/>
      <c r="G14" s="258"/>
      <c r="H14" s="258"/>
      <c r="I14" s="258"/>
      <c r="J14" s="258"/>
      <c r="K14" s="258"/>
      <c r="L14" s="467"/>
      <c r="M14" s="468"/>
      <c r="N14" s="468"/>
      <c r="O14" s="469"/>
      <c r="P14" s="5"/>
      <c r="Q14" s="465"/>
      <c r="R14" s="466"/>
      <c r="S14" s="6">
        <f t="shared" si="0"/>
        <v>0</v>
      </c>
      <c r="T14" s="257"/>
      <c r="U14" s="258"/>
      <c r="V14" s="259"/>
      <c r="X14" s="46" t="s">
        <v>30</v>
      </c>
      <c r="Y14" s="46"/>
      <c r="Z14" s="46"/>
      <c r="AA14" s="46"/>
      <c r="AB14" s="253" t="s">
        <v>31</v>
      </c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</row>
    <row r="15" spans="2:40" ht="18.75" customHeight="1">
      <c r="B15" s="8"/>
      <c r="C15" s="9"/>
      <c r="D15" s="257"/>
      <c r="E15" s="258"/>
      <c r="F15" s="258"/>
      <c r="G15" s="258"/>
      <c r="H15" s="258"/>
      <c r="I15" s="258"/>
      <c r="J15" s="258"/>
      <c r="K15" s="258"/>
      <c r="L15" s="467"/>
      <c r="M15" s="468"/>
      <c r="N15" s="468"/>
      <c r="O15" s="469"/>
      <c r="P15" s="5"/>
      <c r="Q15" s="465"/>
      <c r="R15" s="466"/>
      <c r="S15" s="6">
        <f t="shared" si="0"/>
        <v>0</v>
      </c>
      <c r="T15" s="257"/>
      <c r="U15" s="258"/>
      <c r="V15" s="259"/>
      <c r="X15" s="46"/>
      <c r="Y15" s="46"/>
      <c r="Z15" s="46"/>
      <c r="AA15" s="46"/>
      <c r="AB15" s="253" t="s">
        <v>87</v>
      </c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2:40" ht="18.75" customHeight="1">
      <c r="B16" s="8"/>
      <c r="C16" s="9"/>
      <c r="D16" s="257"/>
      <c r="E16" s="258"/>
      <c r="F16" s="258"/>
      <c r="G16" s="258"/>
      <c r="H16" s="258"/>
      <c r="I16" s="258"/>
      <c r="J16" s="258"/>
      <c r="K16" s="258"/>
      <c r="L16" s="467"/>
      <c r="M16" s="468"/>
      <c r="N16" s="468"/>
      <c r="O16" s="469"/>
      <c r="P16" s="5"/>
      <c r="Q16" s="465"/>
      <c r="R16" s="466"/>
      <c r="S16" s="6">
        <f t="shared" si="0"/>
        <v>0</v>
      </c>
      <c r="T16" s="257"/>
      <c r="U16" s="258"/>
      <c r="V16" s="259"/>
      <c r="X16" s="46"/>
      <c r="Y16" s="46"/>
      <c r="Z16" s="46"/>
      <c r="AA16" s="46"/>
      <c r="AB16" s="253" t="s">
        <v>89</v>
      </c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</row>
    <row r="17" spans="1:41" ht="18.75" customHeight="1" thickBot="1">
      <c r="B17" s="144"/>
      <c r="C17" s="145"/>
      <c r="D17" s="494"/>
      <c r="E17" s="495"/>
      <c r="F17" s="495"/>
      <c r="G17" s="495"/>
      <c r="H17" s="255"/>
      <c r="I17" s="255"/>
      <c r="J17" s="255"/>
      <c r="K17" s="255"/>
      <c r="L17" s="496"/>
      <c r="M17" s="497"/>
      <c r="N17" s="497"/>
      <c r="O17" s="498"/>
      <c r="P17" s="210"/>
      <c r="Q17" s="499"/>
      <c r="R17" s="500"/>
      <c r="S17" s="211">
        <f t="shared" si="0"/>
        <v>0</v>
      </c>
      <c r="T17" s="254"/>
      <c r="U17" s="255"/>
      <c r="V17" s="256"/>
      <c r="X17" s="46"/>
      <c r="Y17" s="46"/>
      <c r="Z17" s="46"/>
      <c r="AA17" s="46"/>
      <c r="AB17" s="253" t="s">
        <v>96</v>
      </c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</row>
    <row r="18" spans="1:41" ht="18.75" customHeight="1" thickBot="1">
      <c r="A18" s="196"/>
      <c r="B18" s="141">
        <v>1</v>
      </c>
      <c r="C18" s="152" t="s">
        <v>35</v>
      </c>
      <c r="D18" s="151"/>
      <c r="E18" s="142">
        <v>1</v>
      </c>
      <c r="F18" s="143" t="s">
        <v>36</v>
      </c>
      <c r="G18" s="149"/>
      <c r="H18" s="349" t="s">
        <v>86</v>
      </c>
      <c r="I18" s="350"/>
      <c r="J18" s="350"/>
      <c r="K18" s="350"/>
      <c r="L18" s="350"/>
      <c r="M18" s="351"/>
      <c r="N18" s="352" t="s">
        <v>37</v>
      </c>
      <c r="O18" s="353"/>
      <c r="P18" s="353"/>
      <c r="Q18" s="353"/>
      <c r="R18" s="354"/>
      <c r="S18" s="215" t="s">
        <v>85</v>
      </c>
      <c r="T18" s="212"/>
      <c r="U18" s="213"/>
      <c r="V18" s="214"/>
      <c r="X18" s="46" t="s">
        <v>32</v>
      </c>
      <c r="Y18" s="46"/>
      <c r="Z18" s="46"/>
      <c r="AA18" s="46"/>
      <c r="AB18" s="253" t="s">
        <v>33</v>
      </c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</row>
    <row r="19" spans="1:41" ht="18.75" customHeight="1">
      <c r="B19" s="217" t="s">
        <v>39</v>
      </c>
      <c r="C19" s="153"/>
      <c r="D19" s="153"/>
      <c r="E19" s="153"/>
      <c r="F19" s="153"/>
      <c r="G19" s="154"/>
      <c r="H19" s="339">
        <f>SUM(S9:S17)</f>
        <v>0</v>
      </c>
      <c r="I19" s="340"/>
      <c r="J19" s="340"/>
      <c r="K19" s="340"/>
      <c r="L19" s="340"/>
      <c r="M19" s="341"/>
      <c r="N19" s="238">
        <f>SUM(N20:R21)</f>
        <v>0</v>
      </c>
      <c r="O19" s="239"/>
      <c r="P19" s="239"/>
      <c r="Q19" s="239"/>
      <c r="R19" s="240"/>
      <c r="S19" s="150">
        <f>H19+N19</f>
        <v>0</v>
      </c>
      <c r="T19" s="244"/>
      <c r="U19" s="245"/>
      <c r="V19" s="246"/>
      <c r="X19" s="46"/>
      <c r="Y19" s="46"/>
      <c r="Z19" s="46"/>
      <c r="AA19" s="46"/>
      <c r="AB19" s="253" t="s">
        <v>34</v>
      </c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</row>
    <row r="20" spans="1:41" ht="18.75" customHeight="1">
      <c r="B20" s="218"/>
      <c r="C20" s="508" t="s">
        <v>90</v>
      </c>
      <c r="D20" s="509"/>
      <c r="E20" s="509"/>
      <c r="F20" s="509"/>
      <c r="G20" s="510"/>
      <c r="H20" s="504"/>
      <c r="I20" s="505"/>
      <c r="J20" s="505"/>
      <c r="K20" s="505"/>
      <c r="L20" s="505"/>
      <c r="M20" s="506"/>
      <c r="N20" s="429">
        <f>ROUNDDOWN(IF(C20="10％消費税対象",H20*0.1,IF(C20="8%消費税対象(軽減税率)",H20*0.08,0)),0)</f>
        <v>0</v>
      </c>
      <c r="O20" s="430"/>
      <c r="P20" s="430"/>
      <c r="Q20" s="430"/>
      <c r="R20" s="431"/>
      <c r="S20" s="150">
        <f>H20+N20</f>
        <v>0</v>
      </c>
      <c r="T20" s="250"/>
      <c r="U20" s="251"/>
      <c r="V20" s="252"/>
      <c r="X20" s="46"/>
      <c r="Y20" s="46"/>
      <c r="Z20" s="46"/>
      <c r="AA20" s="46"/>
      <c r="AB20" s="253" t="s">
        <v>38</v>
      </c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</row>
    <row r="21" spans="1:41" ht="18.75" customHeight="1" thickBot="1">
      <c r="B21" s="219"/>
      <c r="C21" s="470" t="s">
        <v>91</v>
      </c>
      <c r="D21" s="471"/>
      <c r="E21" s="471"/>
      <c r="F21" s="471"/>
      <c r="G21" s="472"/>
      <c r="H21" s="501"/>
      <c r="I21" s="502"/>
      <c r="J21" s="502"/>
      <c r="K21" s="502"/>
      <c r="L21" s="502"/>
      <c r="M21" s="503"/>
      <c r="N21" s="432">
        <f>ROUNDDOWN(IF(C21="10％消費税対象",H21*0.1,IF(C21="8%消費税対象(軽減税率)",H21*0.08,0)),0)</f>
        <v>0</v>
      </c>
      <c r="O21" s="433"/>
      <c r="P21" s="433"/>
      <c r="Q21" s="433"/>
      <c r="R21" s="434"/>
      <c r="S21" s="166">
        <f>H21+N21</f>
        <v>0</v>
      </c>
      <c r="T21" s="247"/>
      <c r="U21" s="248"/>
      <c r="V21" s="249"/>
      <c r="X21" s="46" t="s">
        <v>40</v>
      </c>
      <c r="Y21" s="46"/>
      <c r="Z21" s="46"/>
      <c r="AA21" s="46"/>
      <c r="AB21" s="493" t="s">
        <v>93</v>
      </c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</row>
    <row r="22" spans="1:41" ht="18.75" customHeight="1">
      <c r="H22" s="507" t="str">
        <f>IF(H19-H20-H21=0,"","合計が一致しません")</f>
        <v/>
      </c>
      <c r="I22" s="507"/>
      <c r="J22" s="507"/>
      <c r="K22" s="507"/>
      <c r="L22" s="507"/>
      <c r="M22" s="507"/>
      <c r="O22" s="146"/>
      <c r="P22" s="146"/>
      <c r="Q22" s="147"/>
      <c r="R22" s="132"/>
      <c r="S22" s="183"/>
      <c r="T22" s="148"/>
      <c r="U22" s="148"/>
      <c r="V22" s="148"/>
      <c r="X22" s="46"/>
      <c r="Y22" s="46"/>
      <c r="Z22" s="46"/>
      <c r="AA22" s="46"/>
      <c r="AB22" s="493" t="s">
        <v>94</v>
      </c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</row>
    <row r="23" spans="1:41" ht="22.5" customHeight="1">
      <c r="B23" s="370"/>
      <c r="C23" s="370"/>
      <c r="D23" s="370"/>
      <c r="E23" s="463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186"/>
      <c r="S23" s="48"/>
      <c r="T23" s="49"/>
      <c r="U23" s="49"/>
      <c r="V23" s="49"/>
      <c r="X23" s="46" t="s">
        <v>41</v>
      </c>
      <c r="Y23" s="46"/>
      <c r="Z23" s="46"/>
      <c r="AA23" s="46"/>
      <c r="AB23" s="253" t="s">
        <v>42</v>
      </c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</row>
    <row r="24" spans="1:41" ht="22.5" customHeight="1">
      <c r="B24" s="370"/>
      <c r="C24" s="370"/>
      <c r="D24" s="370"/>
      <c r="E24" s="463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186"/>
      <c r="S24" s="48"/>
      <c r="T24" s="49"/>
      <c r="U24" s="49"/>
      <c r="V24" s="49"/>
      <c r="X24" s="46"/>
      <c r="Y24" s="46"/>
      <c r="Z24" s="46"/>
      <c r="AA24" s="46"/>
      <c r="AB24" s="253" t="s">
        <v>43</v>
      </c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</row>
    <row r="25" spans="1:41" ht="22.5" customHeight="1">
      <c r="B25" s="370"/>
      <c r="C25" s="370"/>
      <c r="D25" s="370"/>
      <c r="E25" s="463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186"/>
      <c r="S25" s="48"/>
      <c r="T25" s="49"/>
      <c r="U25" s="49"/>
      <c r="V25" s="49"/>
      <c r="X25" s="46"/>
      <c r="Y25" s="46"/>
      <c r="Z25" s="46"/>
      <c r="AA25" s="46"/>
      <c r="AB25" s="253" t="s">
        <v>44</v>
      </c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</row>
    <row r="26" spans="1:41" ht="22.5" customHeight="1">
      <c r="E26" s="187"/>
      <c r="R26" s="186"/>
      <c r="S26" s="48"/>
      <c r="T26" s="49"/>
      <c r="U26" s="49"/>
      <c r="V26" s="49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1" ht="22.5" customHeight="1">
      <c r="B27" s="370"/>
      <c r="C27" s="370"/>
      <c r="D27" s="370"/>
      <c r="E27" s="463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186"/>
      <c r="S27" s="48"/>
      <c r="T27" s="49"/>
      <c r="U27" s="49"/>
      <c r="V27" s="49"/>
      <c r="AM27" s="221"/>
      <c r="AN27" s="132"/>
    </row>
    <row r="28" spans="1:41" ht="9" customHeight="1">
      <c r="A28" s="51"/>
      <c r="AJ28" s="306" t="s">
        <v>97</v>
      </c>
      <c r="AK28" s="306"/>
      <c r="AL28" s="306"/>
      <c r="AM28" s="306"/>
      <c r="AO28" s="52"/>
    </row>
    <row r="29" spans="1:41" ht="9" customHeight="1" thickBot="1">
      <c r="A29" s="51"/>
      <c r="AJ29" s="306"/>
      <c r="AK29" s="306"/>
      <c r="AL29" s="306"/>
      <c r="AM29" s="306"/>
      <c r="AO29" s="52"/>
    </row>
    <row r="30" spans="1:41" ht="18" customHeight="1" thickBot="1">
      <c r="P30" s="369"/>
      <c r="Q30" s="369"/>
      <c r="R30" s="369"/>
      <c r="S30" s="464"/>
      <c r="T30" s="298" t="s">
        <v>0</v>
      </c>
      <c r="U30" s="299"/>
      <c r="V30" s="299"/>
      <c r="W30" s="299"/>
      <c r="X30" s="300"/>
      <c r="Y30" s="176" t="str">
        <f t="shared" ref="Y30:AC30" si="1">IF(Y1="","",Y1)</f>
        <v/>
      </c>
      <c r="Z30" s="177" t="str">
        <f t="shared" si="1"/>
        <v/>
      </c>
      <c r="AA30" s="177" t="str">
        <f t="shared" si="1"/>
        <v/>
      </c>
      <c r="AB30" s="177" t="str">
        <f t="shared" si="1"/>
        <v/>
      </c>
      <c r="AC30" s="178" t="str">
        <f t="shared" si="1"/>
        <v/>
      </c>
      <c r="AD30" s="38"/>
      <c r="AE30" s="21"/>
      <c r="AF30" s="21"/>
      <c r="AG30" s="21"/>
      <c r="AN30" s="18" t="s">
        <v>45</v>
      </c>
    </row>
    <row r="31" spans="1:41" ht="21" customHeight="1">
      <c r="B31" s="19" t="s">
        <v>2</v>
      </c>
      <c r="C31" s="19"/>
      <c r="M31" s="369" t="s">
        <v>3</v>
      </c>
      <c r="N31" s="369"/>
      <c r="O31" s="369"/>
      <c r="P31" s="458"/>
      <c r="Q31" s="458"/>
      <c r="R31" s="458"/>
      <c r="S31" s="459"/>
      <c r="T31" s="295" t="s">
        <v>4</v>
      </c>
      <c r="U31" s="296"/>
      <c r="V31" s="296"/>
      <c r="W31" s="296"/>
      <c r="X31" s="297"/>
      <c r="Y31" s="170" t="str">
        <f t="shared" ref="Y31:AL31" si="2">IF(Y2="","",Y2)</f>
        <v>T</v>
      </c>
      <c r="Z31" s="171" t="str">
        <f t="shared" si="2"/>
        <v/>
      </c>
      <c r="AA31" s="171" t="str">
        <f t="shared" si="2"/>
        <v/>
      </c>
      <c r="AB31" s="171" t="str">
        <f t="shared" si="2"/>
        <v/>
      </c>
      <c r="AC31" s="171" t="str">
        <f t="shared" si="2"/>
        <v/>
      </c>
      <c r="AD31" s="171" t="str">
        <f t="shared" si="2"/>
        <v/>
      </c>
      <c r="AE31" s="171" t="str">
        <f t="shared" si="2"/>
        <v/>
      </c>
      <c r="AF31" s="171" t="str">
        <f t="shared" si="2"/>
        <v/>
      </c>
      <c r="AG31" s="171" t="str">
        <f t="shared" si="2"/>
        <v/>
      </c>
      <c r="AH31" s="172" t="str">
        <f t="shared" si="2"/>
        <v/>
      </c>
      <c r="AI31" s="173" t="str">
        <f t="shared" si="2"/>
        <v/>
      </c>
      <c r="AJ31" s="172" t="str">
        <f t="shared" si="2"/>
        <v/>
      </c>
      <c r="AK31" s="172" t="str">
        <f t="shared" si="2"/>
        <v/>
      </c>
      <c r="AL31" s="172" t="str">
        <f t="shared" si="2"/>
        <v/>
      </c>
      <c r="AM31" s="174"/>
      <c r="AN31" s="175"/>
    </row>
    <row r="32" spans="1:41" ht="14.25" customHeight="1" thickBot="1">
      <c r="B32" s="22"/>
      <c r="C32" s="22"/>
      <c r="T32" s="23" t="s">
        <v>6</v>
      </c>
      <c r="U32" s="133"/>
      <c r="V32" s="133"/>
      <c r="AN32" s="60"/>
    </row>
    <row r="33" spans="1:40" ht="29.25" customHeight="1">
      <c r="B33" s="26" t="s">
        <v>7</v>
      </c>
      <c r="C33" s="27"/>
      <c r="D33" s="27"/>
      <c r="E33" s="54" t="str">
        <f>IF(E4="","",E4)</f>
        <v/>
      </c>
      <c r="F33" s="55" t="str">
        <f>IF(F4="","",F4)</f>
        <v/>
      </c>
      <c r="G33" s="56" t="s">
        <v>8</v>
      </c>
      <c r="H33" s="55" t="str">
        <f>IF(H4="","",H4)</f>
        <v/>
      </c>
      <c r="I33" s="55" t="str">
        <f>IF(I4="","",I4)</f>
        <v/>
      </c>
      <c r="J33" s="55" t="str">
        <f>IF(J4="","",J4)</f>
        <v/>
      </c>
      <c r="K33" s="56" t="s">
        <v>8</v>
      </c>
      <c r="L33" s="55" t="str">
        <f>IF(L4="","",L4)</f>
        <v/>
      </c>
      <c r="M33" s="57" t="str">
        <f>IF(M4="","",M4)</f>
        <v/>
      </c>
      <c r="N33" s="55" t="str">
        <f>IF(N4="","",N4)</f>
        <v/>
      </c>
      <c r="O33" s="58" t="str">
        <f>IF(O4="","",O4)</f>
        <v/>
      </c>
      <c r="Q33" s="167" t="s">
        <v>9</v>
      </c>
      <c r="R33" s="168"/>
      <c r="S33" s="169">
        <f>IF(S4="","",S4)</f>
        <v>45230</v>
      </c>
      <c r="T33" s="301" t="str">
        <f>IF(T4="","",T4)</f>
        <v/>
      </c>
      <c r="U33" s="302"/>
      <c r="V33" s="302"/>
      <c r="W33" s="303" t="str">
        <f t="shared" ref="W33:Y34" si="3">IF(W4="","",W4)</f>
        <v/>
      </c>
      <c r="X33" s="303" t="str">
        <f t="shared" si="3"/>
        <v/>
      </c>
      <c r="Y33" s="303" t="str">
        <f t="shared" si="3"/>
        <v/>
      </c>
      <c r="Z33" s="303"/>
      <c r="AA33" s="303"/>
      <c r="AB33" s="303"/>
      <c r="AC33" s="303"/>
      <c r="AD33" s="303"/>
      <c r="AE33" s="303"/>
      <c r="AF33" s="303"/>
      <c r="AG33" s="303" t="str">
        <f>IF(AG4="","",AG4)</f>
        <v/>
      </c>
      <c r="AH33" s="303"/>
      <c r="AI33" s="303" t="str">
        <f>IF(AI4="","",AI4)</f>
        <v/>
      </c>
      <c r="AJ33" s="303" t="str">
        <f>IF(AJ4="","",AJ4)</f>
        <v/>
      </c>
      <c r="AK33" s="303"/>
      <c r="AL33" s="303" t="str">
        <f t="shared" ref="AL33:AN34" si="4">IF(AL4="","",AL4)</f>
        <v/>
      </c>
      <c r="AM33" s="303" t="str">
        <f t="shared" si="4"/>
        <v/>
      </c>
      <c r="AN33" s="304" t="str">
        <f t="shared" si="4"/>
        <v/>
      </c>
    </row>
    <row r="34" spans="1:40" ht="29.25" customHeight="1">
      <c r="B34" s="397" t="s">
        <v>10</v>
      </c>
      <c r="C34" s="398"/>
      <c r="D34" s="399"/>
      <c r="E34" s="455" t="str">
        <f>IF(E5="","",E5)</f>
        <v/>
      </c>
      <c r="F34" s="456"/>
      <c r="G34" s="456"/>
      <c r="H34" s="456"/>
      <c r="I34" s="456"/>
      <c r="J34" s="456"/>
      <c r="K34" s="456"/>
      <c r="L34" s="456"/>
      <c r="M34" s="456"/>
      <c r="N34" s="456"/>
      <c r="O34" s="457"/>
      <c r="P34" s="61"/>
      <c r="T34" s="305" t="str">
        <f>IF(T5="","",T5)</f>
        <v/>
      </c>
      <c r="U34" s="303"/>
      <c r="V34" s="303"/>
      <c r="W34" s="303" t="str">
        <f t="shared" si="3"/>
        <v/>
      </c>
      <c r="X34" s="303" t="str">
        <f t="shared" si="3"/>
        <v/>
      </c>
      <c r="Y34" s="303" t="str">
        <f t="shared" si="3"/>
        <v/>
      </c>
      <c r="Z34" s="303"/>
      <c r="AA34" s="303"/>
      <c r="AB34" s="303"/>
      <c r="AC34" s="303"/>
      <c r="AD34" s="303"/>
      <c r="AE34" s="303"/>
      <c r="AF34" s="303"/>
      <c r="AG34" s="303" t="str">
        <f>IF(AG5="","",AG5)</f>
        <v/>
      </c>
      <c r="AH34" s="303"/>
      <c r="AI34" s="303" t="str">
        <f>IF(AI5="","",AI5)</f>
        <v/>
      </c>
      <c r="AJ34" s="303" t="str">
        <f>IF(AJ5="","",AJ5)</f>
        <v/>
      </c>
      <c r="AK34" s="303"/>
      <c r="AL34" s="303" t="str">
        <f t="shared" si="4"/>
        <v/>
      </c>
      <c r="AM34" s="303" t="str">
        <f t="shared" si="4"/>
        <v/>
      </c>
      <c r="AN34" s="304" t="str">
        <f t="shared" si="4"/>
        <v/>
      </c>
    </row>
    <row r="35" spans="1:40" ht="29.25" customHeight="1" thickBot="1">
      <c r="B35" s="34" t="s">
        <v>11</v>
      </c>
      <c r="C35" s="35"/>
      <c r="D35" s="36"/>
      <c r="E35" s="241" t="str">
        <f>IF(E6="","",E6)</f>
        <v/>
      </c>
      <c r="F35" s="242"/>
      <c r="G35" s="242"/>
      <c r="H35" s="242"/>
      <c r="I35" s="242"/>
      <c r="J35" s="242"/>
      <c r="K35" s="242"/>
      <c r="L35" s="242"/>
      <c r="M35" s="242"/>
      <c r="N35" s="242"/>
      <c r="O35" s="243"/>
      <c r="Q35" s="37" t="s">
        <v>12</v>
      </c>
      <c r="T35" s="38" t="str">
        <f>IF(T6="","",T6)</f>
        <v>　ＴＥＬ ：</v>
      </c>
      <c r="U35" s="21"/>
      <c r="V35" s="21"/>
      <c r="W35" s="209"/>
      <c r="X35" s="289" t="str">
        <f>IF(X6="","",X6)</f>
        <v/>
      </c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90" t="s">
        <v>14</v>
      </c>
      <c r="AN35" s="291"/>
    </row>
    <row r="36" spans="1:40" ht="6.75" customHeight="1" thickBot="1"/>
    <row r="37" spans="1:40" ht="15.75" customHeight="1">
      <c r="B37" s="40" t="s">
        <v>15</v>
      </c>
      <c r="C37" s="185" t="s">
        <v>16</v>
      </c>
      <c r="D37" s="292" t="s">
        <v>17</v>
      </c>
      <c r="E37" s="293"/>
      <c r="F37" s="293"/>
      <c r="G37" s="293"/>
      <c r="H37" s="293"/>
      <c r="I37" s="293"/>
      <c r="J37" s="293"/>
      <c r="K37" s="293"/>
      <c r="L37" s="454"/>
      <c r="M37" s="292" t="s">
        <v>18</v>
      </c>
      <c r="N37" s="293"/>
      <c r="O37" s="454"/>
      <c r="P37" s="41" t="s">
        <v>19</v>
      </c>
      <c r="Q37" s="42" t="s">
        <v>20</v>
      </c>
      <c r="R37" s="43"/>
      <c r="S37" s="41" t="s">
        <v>21</v>
      </c>
      <c r="T37" s="292" t="s">
        <v>22</v>
      </c>
      <c r="U37" s="293"/>
      <c r="V37" s="294"/>
      <c r="X37" s="62"/>
      <c r="Y37" s="63"/>
      <c r="Z37" s="64"/>
      <c r="AA37" s="64"/>
      <c r="AB37" s="64"/>
      <c r="AC37" s="64"/>
      <c r="AD37" s="64"/>
      <c r="AE37" s="64"/>
      <c r="AF37" s="64"/>
      <c r="AG37" s="64"/>
      <c r="AH37" s="64"/>
      <c r="AI37" s="63"/>
      <c r="AJ37" s="63"/>
      <c r="AK37" s="63"/>
      <c r="AL37" s="65" t="s">
        <v>46</v>
      </c>
      <c r="AM37" s="66"/>
      <c r="AN37" s="220" t="s">
        <v>47</v>
      </c>
    </row>
    <row r="38" spans="1:40" ht="18.75" customHeight="1">
      <c r="B38" s="11" t="str">
        <f t="shared" ref="B38:D46" si="5">IF(B9="","",B9)</f>
        <v/>
      </c>
      <c r="C38" s="10" t="str">
        <f t="shared" si="5"/>
        <v/>
      </c>
      <c r="D38" s="421" t="str">
        <f t="shared" si="5"/>
        <v/>
      </c>
      <c r="E38" s="450"/>
      <c r="F38" s="450"/>
      <c r="G38" s="450"/>
      <c r="H38" s="450"/>
      <c r="I38" s="450"/>
      <c r="J38" s="450"/>
      <c r="K38" s="450"/>
      <c r="L38" s="452"/>
      <c r="M38" s="222" t="str">
        <f>IF(M9="","",M9)</f>
        <v/>
      </c>
      <c r="N38" s="222"/>
      <c r="O38" s="223"/>
      <c r="P38" s="156" t="str">
        <f t="shared" ref="P38:Q46" si="6">IF(P9="","",P9)</f>
        <v/>
      </c>
      <c r="Q38" s="224" t="str">
        <f t="shared" si="6"/>
        <v/>
      </c>
      <c r="R38" s="225"/>
      <c r="S38" s="157">
        <f>IF(S9="","",S9)</f>
        <v>0</v>
      </c>
      <c r="T38" s="421" t="str">
        <f t="shared" ref="S38:T46" si="7">IF(T9="","",T9)</f>
        <v/>
      </c>
      <c r="U38" s="450"/>
      <c r="V38" s="451"/>
      <c r="X38" s="192"/>
      <c r="Y38" s="332" t="s">
        <v>48</v>
      </c>
      <c r="Z38" s="332"/>
      <c r="AA38" s="332"/>
      <c r="AB38" s="332"/>
      <c r="AC38" s="332"/>
      <c r="AD38" s="332"/>
      <c r="AE38" s="332"/>
      <c r="AF38" s="193"/>
      <c r="AG38" s="460"/>
      <c r="AH38" s="461"/>
      <c r="AI38" s="461"/>
      <c r="AJ38" s="461"/>
      <c r="AK38" s="461"/>
      <c r="AL38" s="461"/>
      <c r="AM38" s="461"/>
      <c r="AN38" s="462"/>
    </row>
    <row r="39" spans="1:40" ht="18.75" customHeight="1">
      <c r="B39" s="11" t="str">
        <f t="shared" si="5"/>
        <v/>
      </c>
      <c r="C39" s="10" t="str">
        <f t="shared" si="5"/>
        <v/>
      </c>
      <c r="D39" s="263" t="str">
        <f t="shared" si="5"/>
        <v/>
      </c>
      <c r="E39" s="264"/>
      <c r="F39" s="264"/>
      <c r="G39" s="264"/>
      <c r="H39" s="264"/>
      <c r="I39" s="264"/>
      <c r="J39" s="264"/>
      <c r="K39" s="264"/>
      <c r="L39" s="327"/>
      <c r="M39" s="328" t="str">
        <f t="shared" ref="M39:M46" si="8">IF(M10="","",M10)</f>
        <v/>
      </c>
      <c r="N39" s="328"/>
      <c r="O39" s="329"/>
      <c r="P39" s="158" t="str">
        <f t="shared" si="6"/>
        <v/>
      </c>
      <c r="Q39" s="330" t="str">
        <f t="shared" si="6"/>
        <v/>
      </c>
      <c r="R39" s="331"/>
      <c r="S39" s="159">
        <f t="shared" si="7"/>
        <v>0</v>
      </c>
      <c r="T39" s="263" t="str">
        <f t="shared" si="7"/>
        <v/>
      </c>
      <c r="U39" s="264"/>
      <c r="V39" s="265"/>
      <c r="X39" s="188"/>
      <c r="Y39" s="284" t="s">
        <v>49</v>
      </c>
      <c r="Z39" s="284"/>
      <c r="AA39" s="284"/>
      <c r="AB39" s="284"/>
      <c r="AC39" s="284"/>
      <c r="AD39" s="284"/>
      <c r="AE39" s="284"/>
      <c r="AF39" s="189"/>
      <c r="AG39" s="320"/>
      <c r="AH39" s="321"/>
      <c r="AI39" s="321"/>
      <c r="AJ39" s="321"/>
      <c r="AK39" s="321"/>
      <c r="AL39" s="321"/>
      <c r="AM39" s="321"/>
      <c r="AN39" s="322"/>
    </row>
    <row r="40" spans="1:40" ht="18.75" customHeight="1">
      <c r="B40" s="11" t="str">
        <f t="shared" si="5"/>
        <v/>
      </c>
      <c r="C40" s="10" t="str">
        <f t="shared" si="5"/>
        <v/>
      </c>
      <c r="D40" s="263" t="str">
        <f t="shared" si="5"/>
        <v/>
      </c>
      <c r="E40" s="264"/>
      <c r="F40" s="264"/>
      <c r="G40" s="264"/>
      <c r="H40" s="264"/>
      <c r="I40" s="264"/>
      <c r="J40" s="264"/>
      <c r="K40" s="264"/>
      <c r="L40" s="327"/>
      <c r="M40" s="328" t="str">
        <f t="shared" si="8"/>
        <v/>
      </c>
      <c r="N40" s="328"/>
      <c r="O40" s="329"/>
      <c r="P40" s="158" t="str">
        <f t="shared" si="6"/>
        <v/>
      </c>
      <c r="Q40" s="330" t="str">
        <f t="shared" si="6"/>
        <v/>
      </c>
      <c r="R40" s="331"/>
      <c r="S40" s="159">
        <f t="shared" si="7"/>
        <v>0</v>
      </c>
      <c r="T40" s="263" t="str">
        <f t="shared" si="7"/>
        <v/>
      </c>
      <c r="U40" s="264"/>
      <c r="V40" s="265"/>
      <c r="X40" s="202"/>
      <c r="Y40" s="425" t="s">
        <v>50</v>
      </c>
      <c r="Z40" s="425"/>
      <c r="AA40" s="425"/>
      <c r="AB40" s="425"/>
      <c r="AC40" s="425"/>
      <c r="AD40" s="425"/>
      <c r="AE40" s="425"/>
      <c r="AF40" s="203"/>
      <c r="AG40" s="323">
        <f>SUM(AG38:AG39)</f>
        <v>0</v>
      </c>
      <c r="AH40" s="324"/>
      <c r="AI40" s="324"/>
      <c r="AJ40" s="324"/>
      <c r="AK40" s="324"/>
      <c r="AL40" s="324"/>
      <c r="AM40" s="324"/>
      <c r="AN40" s="325"/>
    </row>
    <row r="41" spans="1:40" ht="18.75" customHeight="1">
      <c r="B41" s="11" t="str">
        <f t="shared" si="5"/>
        <v/>
      </c>
      <c r="C41" s="10" t="str">
        <f t="shared" si="5"/>
        <v/>
      </c>
      <c r="D41" s="263" t="str">
        <f t="shared" si="5"/>
        <v/>
      </c>
      <c r="E41" s="264"/>
      <c r="F41" s="264"/>
      <c r="G41" s="264"/>
      <c r="H41" s="264"/>
      <c r="I41" s="264"/>
      <c r="J41" s="264"/>
      <c r="K41" s="264"/>
      <c r="L41" s="327"/>
      <c r="M41" s="328" t="str">
        <f t="shared" si="8"/>
        <v/>
      </c>
      <c r="N41" s="328"/>
      <c r="O41" s="329"/>
      <c r="P41" s="158" t="str">
        <f t="shared" si="6"/>
        <v/>
      </c>
      <c r="Q41" s="330" t="str">
        <f t="shared" si="6"/>
        <v/>
      </c>
      <c r="R41" s="331"/>
      <c r="S41" s="159">
        <f t="shared" si="7"/>
        <v>0</v>
      </c>
      <c r="T41" s="263" t="str">
        <f t="shared" si="7"/>
        <v/>
      </c>
      <c r="U41" s="264"/>
      <c r="V41" s="265"/>
      <c r="X41" s="68" t="s">
        <v>51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9"/>
    </row>
    <row r="42" spans="1:40" ht="18.75" customHeight="1">
      <c r="B42" s="11" t="str">
        <f t="shared" si="5"/>
        <v/>
      </c>
      <c r="C42" s="10" t="str">
        <f t="shared" si="5"/>
        <v/>
      </c>
      <c r="D42" s="263" t="str">
        <f t="shared" si="5"/>
        <v/>
      </c>
      <c r="E42" s="264"/>
      <c r="F42" s="264"/>
      <c r="G42" s="264"/>
      <c r="H42" s="264"/>
      <c r="I42" s="264"/>
      <c r="J42" s="264"/>
      <c r="K42" s="264"/>
      <c r="L42" s="327"/>
      <c r="M42" s="328" t="str">
        <f t="shared" si="8"/>
        <v/>
      </c>
      <c r="N42" s="328"/>
      <c r="O42" s="329"/>
      <c r="P42" s="158" t="str">
        <f t="shared" si="6"/>
        <v/>
      </c>
      <c r="Q42" s="330" t="str">
        <f t="shared" si="6"/>
        <v/>
      </c>
      <c r="R42" s="331"/>
      <c r="S42" s="159">
        <f t="shared" si="7"/>
        <v>0</v>
      </c>
      <c r="T42" s="263" t="str">
        <f t="shared" si="7"/>
        <v/>
      </c>
      <c r="U42" s="264"/>
      <c r="V42" s="265"/>
      <c r="X42" s="192"/>
      <c r="Y42" s="332" t="s">
        <v>52</v>
      </c>
      <c r="Z42" s="332"/>
      <c r="AA42" s="332"/>
      <c r="AB42" s="332"/>
      <c r="AC42" s="332"/>
      <c r="AD42" s="332"/>
      <c r="AE42" s="332"/>
      <c r="AF42" s="193"/>
      <c r="AG42" s="317"/>
      <c r="AH42" s="318"/>
      <c r="AI42" s="318"/>
      <c r="AJ42" s="318"/>
      <c r="AK42" s="318"/>
      <c r="AL42" s="318"/>
      <c r="AM42" s="318"/>
      <c r="AN42" s="319"/>
    </row>
    <row r="43" spans="1:40" ht="18.75" customHeight="1">
      <c r="B43" s="11" t="str">
        <f t="shared" si="5"/>
        <v/>
      </c>
      <c r="C43" s="10" t="str">
        <f t="shared" si="5"/>
        <v/>
      </c>
      <c r="D43" s="263" t="str">
        <f t="shared" si="5"/>
        <v/>
      </c>
      <c r="E43" s="264"/>
      <c r="F43" s="264"/>
      <c r="G43" s="264"/>
      <c r="H43" s="264"/>
      <c r="I43" s="264"/>
      <c r="J43" s="264"/>
      <c r="K43" s="264"/>
      <c r="L43" s="327"/>
      <c r="M43" s="328" t="str">
        <f t="shared" si="8"/>
        <v/>
      </c>
      <c r="N43" s="328"/>
      <c r="O43" s="329"/>
      <c r="P43" s="158" t="str">
        <f t="shared" si="6"/>
        <v/>
      </c>
      <c r="Q43" s="330" t="str">
        <f t="shared" si="6"/>
        <v/>
      </c>
      <c r="R43" s="331"/>
      <c r="S43" s="160">
        <f t="shared" si="7"/>
        <v>0</v>
      </c>
      <c r="T43" s="263" t="str">
        <f t="shared" si="7"/>
        <v/>
      </c>
      <c r="U43" s="264"/>
      <c r="V43" s="265"/>
      <c r="X43" s="188"/>
      <c r="Y43" s="284" t="s">
        <v>53</v>
      </c>
      <c r="Z43" s="284"/>
      <c r="AA43" s="284"/>
      <c r="AB43" s="326"/>
      <c r="AC43" s="326"/>
      <c r="AD43" s="131" t="s">
        <v>54</v>
      </c>
      <c r="AE43" s="189"/>
      <c r="AF43" s="189"/>
      <c r="AG43" s="275">
        <f>AG42*AB43*0.01</f>
        <v>0</v>
      </c>
      <c r="AH43" s="276"/>
      <c r="AI43" s="276"/>
      <c r="AJ43" s="276"/>
      <c r="AK43" s="276"/>
      <c r="AL43" s="276"/>
      <c r="AM43" s="276"/>
      <c r="AN43" s="277"/>
    </row>
    <row r="44" spans="1:40" ht="18.75" customHeight="1">
      <c r="B44" s="11" t="str">
        <f t="shared" si="5"/>
        <v/>
      </c>
      <c r="C44" s="10" t="str">
        <f t="shared" si="5"/>
        <v/>
      </c>
      <c r="D44" s="263" t="str">
        <f t="shared" si="5"/>
        <v/>
      </c>
      <c r="E44" s="264"/>
      <c r="F44" s="264"/>
      <c r="G44" s="264"/>
      <c r="H44" s="264"/>
      <c r="I44" s="264"/>
      <c r="J44" s="264"/>
      <c r="K44" s="264"/>
      <c r="L44" s="327"/>
      <c r="M44" s="328" t="str">
        <f t="shared" si="8"/>
        <v/>
      </c>
      <c r="N44" s="328"/>
      <c r="O44" s="329"/>
      <c r="P44" s="158" t="str">
        <f t="shared" si="6"/>
        <v/>
      </c>
      <c r="Q44" s="330" t="str">
        <f t="shared" si="6"/>
        <v/>
      </c>
      <c r="R44" s="331"/>
      <c r="S44" s="161">
        <f t="shared" si="7"/>
        <v>0</v>
      </c>
      <c r="T44" s="263" t="str">
        <f t="shared" si="7"/>
        <v/>
      </c>
      <c r="U44" s="264"/>
      <c r="V44" s="265"/>
      <c r="X44" s="188"/>
      <c r="Y44" s="284" t="s">
        <v>55</v>
      </c>
      <c r="Z44" s="284"/>
      <c r="AA44" s="284"/>
      <c r="AB44" s="284"/>
      <c r="AC44" s="284"/>
      <c r="AD44" s="284"/>
      <c r="AE44" s="284"/>
      <c r="AF44" s="189"/>
      <c r="AG44" s="320">
        <v>0</v>
      </c>
      <c r="AH44" s="321"/>
      <c r="AI44" s="321"/>
      <c r="AJ44" s="321"/>
      <c r="AK44" s="321"/>
      <c r="AL44" s="321"/>
      <c r="AM44" s="321"/>
      <c r="AN44" s="322"/>
    </row>
    <row r="45" spans="1:40" ht="18.75" customHeight="1">
      <c r="B45" s="11" t="str">
        <f t="shared" si="5"/>
        <v/>
      </c>
      <c r="C45" s="10" t="str">
        <f t="shared" si="5"/>
        <v/>
      </c>
      <c r="D45" s="263" t="str">
        <f t="shared" si="5"/>
        <v/>
      </c>
      <c r="E45" s="264"/>
      <c r="F45" s="264"/>
      <c r="G45" s="264"/>
      <c r="H45" s="264"/>
      <c r="I45" s="264"/>
      <c r="J45" s="264"/>
      <c r="K45" s="264"/>
      <c r="L45" s="327"/>
      <c r="M45" s="328" t="str">
        <f t="shared" si="8"/>
        <v/>
      </c>
      <c r="N45" s="328"/>
      <c r="O45" s="329"/>
      <c r="P45" s="158" t="str">
        <f t="shared" si="6"/>
        <v/>
      </c>
      <c r="Q45" s="330" t="str">
        <f t="shared" si="6"/>
        <v/>
      </c>
      <c r="R45" s="331"/>
      <c r="S45" s="161">
        <f t="shared" si="7"/>
        <v>0</v>
      </c>
      <c r="T45" s="263" t="str">
        <f t="shared" si="7"/>
        <v/>
      </c>
      <c r="U45" s="264"/>
      <c r="V45" s="265"/>
      <c r="X45" s="202"/>
      <c r="Y45" s="425" t="s">
        <v>56</v>
      </c>
      <c r="Z45" s="425"/>
      <c r="AA45" s="425"/>
      <c r="AB45" s="425"/>
      <c r="AC45" s="425"/>
      <c r="AD45" s="425"/>
      <c r="AE45" s="425"/>
      <c r="AF45" s="203"/>
      <c r="AG45" s="323">
        <f>AG43-AG44</f>
        <v>0</v>
      </c>
      <c r="AH45" s="324"/>
      <c r="AI45" s="324"/>
      <c r="AJ45" s="324"/>
      <c r="AK45" s="324"/>
      <c r="AL45" s="324"/>
      <c r="AM45" s="324"/>
      <c r="AN45" s="325"/>
    </row>
    <row r="46" spans="1:40" ht="18.75" customHeight="1" thickBot="1">
      <c r="B46" s="162" t="str">
        <f t="shared" si="5"/>
        <v/>
      </c>
      <c r="C46" s="163" t="str">
        <f t="shared" si="5"/>
        <v/>
      </c>
      <c r="D46" s="342" t="str">
        <f t="shared" si="5"/>
        <v/>
      </c>
      <c r="E46" s="343"/>
      <c r="F46" s="343"/>
      <c r="G46" s="343"/>
      <c r="H46" s="267"/>
      <c r="I46" s="267"/>
      <c r="J46" s="267"/>
      <c r="K46" s="267"/>
      <c r="L46" s="344"/>
      <c r="M46" s="345" t="str">
        <f t="shared" si="8"/>
        <v/>
      </c>
      <c r="N46" s="345"/>
      <c r="O46" s="346"/>
      <c r="P46" s="216" t="str">
        <f t="shared" si="6"/>
        <v/>
      </c>
      <c r="Q46" s="347" t="str">
        <f t="shared" si="6"/>
        <v/>
      </c>
      <c r="R46" s="348"/>
      <c r="S46" s="161">
        <f t="shared" si="7"/>
        <v>0</v>
      </c>
      <c r="T46" s="266" t="str">
        <f t="shared" si="7"/>
        <v/>
      </c>
      <c r="U46" s="267"/>
      <c r="V46" s="268"/>
    </row>
    <row r="47" spans="1:40" ht="18.75" customHeight="1" thickBot="1">
      <c r="A47" s="196"/>
      <c r="B47" s="38">
        <f>IF(B18="","",B18)</f>
        <v>1</v>
      </c>
      <c r="C47" s="152" t="s">
        <v>35</v>
      </c>
      <c r="D47" s="151"/>
      <c r="E47" s="164">
        <f>IF(E18="","",E18)</f>
        <v>1</v>
      </c>
      <c r="F47" s="143" t="s">
        <v>36</v>
      </c>
      <c r="G47" s="149"/>
      <c r="H47" s="349" t="str">
        <f>H18</f>
        <v>税抜金額</v>
      </c>
      <c r="I47" s="350"/>
      <c r="J47" s="350"/>
      <c r="K47" s="350"/>
      <c r="L47" s="350"/>
      <c r="M47" s="351"/>
      <c r="N47" s="352" t="str">
        <f>N18</f>
        <v>消費税額</v>
      </c>
      <c r="O47" s="353"/>
      <c r="P47" s="353"/>
      <c r="Q47" s="353"/>
      <c r="R47" s="354"/>
      <c r="S47" s="215" t="str">
        <f>S18</f>
        <v>税込金額</v>
      </c>
      <c r="T47" s="212"/>
      <c r="U47" s="213"/>
      <c r="V47" s="214"/>
      <c r="X47" s="70" t="s">
        <v>57</v>
      </c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2"/>
    </row>
    <row r="48" spans="1:40" ht="18.75" customHeight="1">
      <c r="B48" s="217" t="s">
        <v>39</v>
      </c>
      <c r="C48" s="153"/>
      <c r="D48" s="153"/>
      <c r="E48" s="153"/>
      <c r="F48" s="153"/>
      <c r="G48" s="154"/>
      <c r="H48" s="339">
        <f>IF(H19="","",H19)</f>
        <v>0</v>
      </c>
      <c r="I48" s="340"/>
      <c r="J48" s="340"/>
      <c r="K48" s="340"/>
      <c r="L48" s="340"/>
      <c r="M48" s="341"/>
      <c r="N48" s="238">
        <f>IF(N19="","",N19)</f>
        <v>0</v>
      </c>
      <c r="O48" s="239"/>
      <c r="P48" s="239"/>
      <c r="Q48" s="239"/>
      <c r="R48" s="240"/>
      <c r="S48" s="150">
        <f t="shared" ref="S48:T50" si="9">IF(S19="","",S19)</f>
        <v>0</v>
      </c>
      <c r="T48" s="226" t="str">
        <f t="shared" si="9"/>
        <v/>
      </c>
      <c r="U48" s="227"/>
      <c r="V48" s="228"/>
      <c r="X48" s="269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1"/>
    </row>
    <row r="49" spans="1:41" ht="18.75" customHeight="1">
      <c r="B49" s="218"/>
      <c r="C49" s="333" t="str">
        <f>C20</f>
        <v>10％消費税対象</v>
      </c>
      <c r="D49" s="334"/>
      <c r="E49" s="334"/>
      <c r="F49" s="334"/>
      <c r="G49" s="335"/>
      <c r="H49" s="441" t="str">
        <f>IF(H20="","",H20)</f>
        <v/>
      </c>
      <c r="I49" s="442"/>
      <c r="J49" s="442"/>
      <c r="K49" s="442"/>
      <c r="L49" s="442"/>
      <c r="M49" s="443"/>
      <c r="N49" s="429">
        <f>IF(N20="","",N20)</f>
        <v>0</v>
      </c>
      <c r="O49" s="430"/>
      <c r="P49" s="430"/>
      <c r="Q49" s="430"/>
      <c r="R49" s="431"/>
      <c r="S49" s="165">
        <f t="shared" si="9"/>
        <v>0</v>
      </c>
      <c r="T49" s="263" t="str">
        <f t="shared" si="9"/>
        <v/>
      </c>
      <c r="U49" s="264"/>
      <c r="V49" s="265"/>
      <c r="X49" s="269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1"/>
    </row>
    <row r="50" spans="1:41" ht="18.75" customHeight="1" thickBot="1">
      <c r="B50" s="219"/>
      <c r="C50" s="336" t="str">
        <f>C21</f>
        <v>8%消費税対象(軽減税率)</v>
      </c>
      <c r="D50" s="337"/>
      <c r="E50" s="337"/>
      <c r="F50" s="337"/>
      <c r="G50" s="338"/>
      <c r="H50" s="444" t="str">
        <f>IF(H21="","",H21)</f>
        <v/>
      </c>
      <c r="I50" s="445"/>
      <c r="J50" s="445"/>
      <c r="K50" s="445"/>
      <c r="L50" s="445"/>
      <c r="M50" s="446"/>
      <c r="N50" s="432">
        <f>IF(N21="","",N21)</f>
        <v>0</v>
      </c>
      <c r="O50" s="433"/>
      <c r="P50" s="433"/>
      <c r="Q50" s="433"/>
      <c r="R50" s="434"/>
      <c r="S50" s="166">
        <f t="shared" si="9"/>
        <v>0</v>
      </c>
      <c r="T50" s="247" t="str">
        <f t="shared" si="9"/>
        <v/>
      </c>
      <c r="U50" s="248"/>
      <c r="V50" s="249"/>
      <c r="X50" s="272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4"/>
    </row>
    <row r="51" spans="1:41" ht="18.75" customHeight="1">
      <c r="T51" s="25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  <row r="52" spans="1:41" ht="18.75" customHeight="1">
      <c r="B52" s="68" t="s">
        <v>58</v>
      </c>
      <c r="C52" s="63"/>
      <c r="D52" s="63"/>
      <c r="E52" s="68" t="s">
        <v>59</v>
      </c>
      <c r="F52" s="63"/>
      <c r="G52" s="63"/>
      <c r="H52" s="63"/>
      <c r="I52" s="63"/>
      <c r="J52" s="74"/>
      <c r="K52" s="75"/>
      <c r="L52" s="63" t="s">
        <v>60</v>
      </c>
      <c r="M52" s="63"/>
      <c r="N52" s="63"/>
      <c r="O52" s="63"/>
      <c r="P52" s="63"/>
      <c r="Q52" s="63"/>
      <c r="R52" s="75" t="s">
        <v>61</v>
      </c>
      <c r="S52" s="76" t="s">
        <v>62</v>
      </c>
      <c r="T52" s="235" t="s">
        <v>63</v>
      </c>
      <c r="U52" s="236"/>
      <c r="V52" s="237"/>
      <c r="X52" s="138"/>
      <c r="Y52" s="236" t="s">
        <v>64</v>
      </c>
      <c r="Z52" s="236"/>
      <c r="AA52" s="236"/>
      <c r="AB52" s="236"/>
      <c r="AC52" s="236"/>
      <c r="AD52" s="236"/>
      <c r="AE52" s="236"/>
      <c r="AF52" s="63"/>
      <c r="AG52" s="278"/>
      <c r="AH52" s="279"/>
      <c r="AI52" s="279"/>
      <c r="AJ52" s="279"/>
      <c r="AK52" s="279"/>
      <c r="AL52" s="279"/>
      <c r="AM52" s="279"/>
      <c r="AN52" s="280"/>
    </row>
    <row r="53" spans="1:41" ht="18.75" customHeight="1">
      <c r="B53" s="312"/>
      <c r="C53" s="313"/>
      <c r="D53" s="314"/>
      <c r="E53" s="312"/>
      <c r="F53" s="315"/>
      <c r="G53" s="315"/>
      <c r="H53" s="315"/>
      <c r="I53" s="315"/>
      <c r="J53" s="315"/>
      <c r="K53" s="316"/>
      <c r="L53" s="312"/>
      <c r="M53" s="315"/>
      <c r="N53" s="315"/>
      <c r="O53" s="315"/>
      <c r="P53" s="315"/>
      <c r="Q53" s="316"/>
      <c r="R53" s="4"/>
      <c r="S53" s="13"/>
      <c r="T53" s="232"/>
      <c r="U53" s="233"/>
      <c r="V53" s="234"/>
      <c r="X53" s="138"/>
      <c r="Y53" s="236" t="s">
        <v>65</v>
      </c>
      <c r="Z53" s="236"/>
      <c r="AA53" s="236"/>
      <c r="AB53" s="236"/>
      <c r="AC53" s="236"/>
      <c r="AD53" s="236"/>
      <c r="AE53" s="236"/>
      <c r="AF53" s="63"/>
      <c r="AG53" s="278"/>
      <c r="AH53" s="279"/>
      <c r="AI53" s="279"/>
      <c r="AJ53" s="279"/>
      <c r="AK53" s="279"/>
      <c r="AL53" s="279"/>
      <c r="AM53" s="279"/>
      <c r="AN53" s="280"/>
    </row>
    <row r="54" spans="1:41" ht="18.75" customHeight="1">
      <c r="B54" s="307"/>
      <c r="C54" s="308"/>
      <c r="D54" s="309"/>
      <c r="E54" s="307"/>
      <c r="F54" s="310"/>
      <c r="G54" s="310"/>
      <c r="H54" s="310"/>
      <c r="I54" s="310"/>
      <c r="J54" s="310"/>
      <c r="K54" s="311"/>
      <c r="L54" s="307"/>
      <c r="M54" s="310"/>
      <c r="N54" s="310"/>
      <c r="O54" s="310"/>
      <c r="P54" s="310"/>
      <c r="Q54" s="311"/>
      <c r="R54" s="5"/>
      <c r="S54" s="14"/>
      <c r="T54" s="229"/>
      <c r="U54" s="230"/>
      <c r="V54" s="231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1:41" ht="18.75" customHeight="1">
      <c r="B55" s="307"/>
      <c r="C55" s="308"/>
      <c r="D55" s="309"/>
      <c r="E55" s="307"/>
      <c r="F55" s="310"/>
      <c r="G55" s="310"/>
      <c r="H55" s="310"/>
      <c r="I55" s="310"/>
      <c r="J55" s="310"/>
      <c r="K55" s="311"/>
      <c r="L55" s="307"/>
      <c r="M55" s="310"/>
      <c r="N55" s="310"/>
      <c r="O55" s="310"/>
      <c r="P55" s="310"/>
      <c r="Q55" s="311"/>
      <c r="R55" s="5"/>
      <c r="S55" s="14"/>
      <c r="T55" s="229"/>
      <c r="U55" s="230"/>
      <c r="V55" s="231"/>
      <c r="X55" s="235" t="s">
        <v>66</v>
      </c>
      <c r="Y55" s="236"/>
      <c r="Z55" s="236"/>
      <c r="AA55" s="236"/>
      <c r="AB55" s="236"/>
      <c r="AC55" s="236"/>
      <c r="AD55" s="236"/>
      <c r="AE55" s="237"/>
      <c r="AF55" s="68" t="s">
        <v>67</v>
      </c>
      <c r="AG55" s="63"/>
      <c r="AH55" s="63"/>
      <c r="AI55" s="63"/>
      <c r="AJ55" s="63"/>
      <c r="AK55" s="63"/>
      <c r="AL55" s="63"/>
      <c r="AM55" s="68"/>
      <c r="AN55" s="74"/>
    </row>
    <row r="56" spans="1:41" ht="18.75" customHeight="1">
      <c r="B56" s="307"/>
      <c r="C56" s="308"/>
      <c r="D56" s="309"/>
      <c r="E56" s="307"/>
      <c r="F56" s="310"/>
      <c r="G56" s="310"/>
      <c r="H56" s="310"/>
      <c r="I56" s="310"/>
      <c r="J56" s="310"/>
      <c r="K56" s="311"/>
      <c r="L56" s="307"/>
      <c r="M56" s="310"/>
      <c r="N56" s="310"/>
      <c r="O56" s="310"/>
      <c r="P56" s="310"/>
      <c r="Q56" s="311"/>
      <c r="R56" s="5"/>
      <c r="S56" s="14"/>
      <c r="T56" s="229"/>
      <c r="U56" s="230"/>
      <c r="V56" s="231"/>
      <c r="X56" s="70"/>
      <c r="Y56" s="71"/>
      <c r="Z56" s="71"/>
      <c r="AA56" s="71"/>
      <c r="AB56" s="71"/>
      <c r="AC56" s="71"/>
      <c r="AD56" s="71"/>
      <c r="AE56" s="71"/>
      <c r="AF56" s="70"/>
      <c r="AG56" s="71"/>
      <c r="AH56" s="71"/>
      <c r="AI56" s="71"/>
      <c r="AJ56" s="71"/>
      <c r="AK56" s="71"/>
      <c r="AL56" s="71"/>
      <c r="AM56" s="71"/>
      <c r="AN56" s="72"/>
    </row>
    <row r="57" spans="1:41" ht="18.75" customHeight="1">
      <c r="B57" s="453"/>
      <c r="C57" s="410"/>
      <c r="D57" s="411"/>
      <c r="E57" s="453"/>
      <c r="F57" s="412"/>
      <c r="G57" s="412"/>
      <c r="H57" s="412"/>
      <c r="I57" s="412"/>
      <c r="J57" s="412"/>
      <c r="K57" s="413"/>
      <c r="L57" s="453"/>
      <c r="M57" s="412"/>
      <c r="N57" s="412"/>
      <c r="O57" s="412"/>
      <c r="P57" s="412"/>
      <c r="Q57" s="413"/>
      <c r="R57" s="129"/>
      <c r="S57" s="15"/>
      <c r="T57" s="286"/>
      <c r="U57" s="287"/>
      <c r="V57" s="288"/>
      <c r="X57" s="197"/>
      <c r="Y57" s="198"/>
      <c r="Z57" s="198"/>
      <c r="AA57" s="198"/>
      <c r="AB57" s="198"/>
      <c r="AC57" s="198"/>
      <c r="AD57" s="198"/>
      <c r="AE57" s="198"/>
      <c r="AF57" s="197"/>
      <c r="AG57" s="198"/>
      <c r="AH57" s="198"/>
      <c r="AI57" s="198"/>
      <c r="AJ57" s="198"/>
      <c r="AK57" s="198"/>
      <c r="AL57" s="198"/>
      <c r="AM57" s="198"/>
      <c r="AN57" s="199"/>
    </row>
    <row r="58" spans="1:41" ht="18.75" customHeight="1" thickBot="1">
      <c r="A58" s="51"/>
      <c r="AM58" s="221" t="s">
        <v>97</v>
      </c>
      <c r="AO58" s="52"/>
    </row>
    <row r="59" spans="1:41" ht="18" customHeight="1" thickBot="1">
      <c r="P59" s="369"/>
      <c r="Q59" s="370"/>
      <c r="R59" s="370"/>
      <c r="S59" s="370"/>
      <c r="T59" s="298" t="s">
        <v>0</v>
      </c>
      <c r="U59" s="299"/>
      <c r="V59" s="299"/>
      <c r="W59" s="299"/>
      <c r="X59" s="300"/>
      <c r="Y59" s="176" t="str">
        <f>IF(Y30="","",Y30)</f>
        <v/>
      </c>
      <c r="Z59" s="177" t="str">
        <f>IF(Z30="","",Z30)</f>
        <v/>
      </c>
      <c r="AA59" s="177" t="str">
        <f>IF(AA30="","",AA30)</f>
        <v/>
      </c>
      <c r="AB59" s="177" t="str">
        <f>IF(AB30="","",AB30)</f>
        <v/>
      </c>
      <c r="AC59" s="178" t="str">
        <f>IF(AC30="","",AC30)</f>
        <v/>
      </c>
      <c r="AD59" s="38"/>
      <c r="AE59" s="21"/>
      <c r="AF59" s="21"/>
      <c r="AG59" s="21"/>
      <c r="AN59" s="18" t="s">
        <v>68</v>
      </c>
    </row>
    <row r="60" spans="1:41" ht="21" customHeight="1">
      <c r="B60" s="19" t="s">
        <v>2</v>
      </c>
      <c r="C60" s="19"/>
      <c r="M60" s="369" t="s">
        <v>3</v>
      </c>
      <c r="N60" s="369"/>
      <c r="O60" s="369"/>
      <c r="P60" s="458"/>
      <c r="Q60" s="458"/>
      <c r="R60" s="458"/>
      <c r="S60" s="459"/>
      <c r="T60" s="295" t="s">
        <v>4</v>
      </c>
      <c r="U60" s="296"/>
      <c r="V60" s="296"/>
      <c r="W60" s="296"/>
      <c r="X60" s="297"/>
      <c r="Y60" s="170" t="str">
        <f t="shared" ref="Y60:AL60" si="10">IF(Y31="","",Y31)</f>
        <v>T</v>
      </c>
      <c r="Z60" s="171" t="str">
        <f t="shared" si="10"/>
        <v/>
      </c>
      <c r="AA60" s="171" t="str">
        <f t="shared" si="10"/>
        <v/>
      </c>
      <c r="AB60" s="171" t="str">
        <f t="shared" si="10"/>
        <v/>
      </c>
      <c r="AC60" s="171" t="str">
        <f t="shared" si="10"/>
        <v/>
      </c>
      <c r="AD60" s="171" t="str">
        <f t="shared" si="10"/>
        <v/>
      </c>
      <c r="AE60" s="171" t="str">
        <f t="shared" si="10"/>
        <v/>
      </c>
      <c r="AF60" s="171" t="str">
        <f t="shared" si="10"/>
        <v/>
      </c>
      <c r="AG60" s="171" t="str">
        <f t="shared" si="10"/>
        <v/>
      </c>
      <c r="AH60" s="172" t="str">
        <f t="shared" si="10"/>
        <v/>
      </c>
      <c r="AI60" s="173" t="str">
        <f t="shared" si="10"/>
        <v/>
      </c>
      <c r="AJ60" s="172" t="str">
        <f t="shared" si="10"/>
        <v/>
      </c>
      <c r="AK60" s="172" t="str">
        <f t="shared" si="10"/>
        <v/>
      </c>
      <c r="AL60" s="172" t="str">
        <f t="shared" si="10"/>
        <v/>
      </c>
      <c r="AM60" s="139"/>
      <c r="AN60" s="135"/>
    </row>
    <row r="61" spans="1:41" ht="14.25" customHeight="1" thickBot="1">
      <c r="B61" s="22"/>
      <c r="C61" s="22"/>
      <c r="N61" s="21"/>
      <c r="O61" s="21"/>
      <c r="T61" s="23" t="s">
        <v>6</v>
      </c>
      <c r="U61" s="133"/>
      <c r="V61" s="133"/>
      <c r="AN61" s="60"/>
    </row>
    <row r="62" spans="1:41" ht="29.25" customHeight="1">
      <c r="B62" s="26" t="s">
        <v>7</v>
      </c>
      <c r="C62" s="27"/>
      <c r="D62" s="27"/>
      <c r="E62" s="54" t="str">
        <f>IF(E33="","",E33)</f>
        <v/>
      </c>
      <c r="F62" s="55" t="str">
        <f>IF(F33="","",F33)</f>
        <v/>
      </c>
      <c r="G62" s="56" t="s">
        <v>8</v>
      </c>
      <c r="H62" s="55" t="str">
        <f>IF(H33="","",H33)</f>
        <v/>
      </c>
      <c r="I62" s="55" t="str">
        <f>IF(I33="","",I33)</f>
        <v/>
      </c>
      <c r="J62" s="55" t="str">
        <f>IF(J33="","",J33)</f>
        <v/>
      </c>
      <c r="K62" s="56" t="s">
        <v>8</v>
      </c>
      <c r="L62" s="55" t="str">
        <f>IF(L33="","",L33)</f>
        <v/>
      </c>
      <c r="M62" s="57" t="str">
        <f>IF(M33="","",M33)</f>
        <v/>
      </c>
      <c r="N62" s="55" t="str">
        <f t="shared" ref="N62:O62" si="11">IF(N33="","",N33)</f>
        <v/>
      </c>
      <c r="O62" s="77" t="str">
        <f t="shared" si="11"/>
        <v/>
      </c>
      <c r="Q62" s="167" t="s">
        <v>9</v>
      </c>
      <c r="R62" s="168"/>
      <c r="S62" s="169">
        <f>IF(S33="","",S33)</f>
        <v>45230</v>
      </c>
      <c r="T62" s="301" t="str">
        <f>IF(T33="","",T33)</f>
        <v/>
      </c>
      <c r="U62" s="302"/>
      <c r="V62" s="302"/>
      <c r="W62" s="303" t="str">
        <f t="shared" ref="W62:Y63" si="12">IF(W33="","",W33)</f>
        <v/>
      </c>
      <c r="X62" s="303" t="str">
        <f t="shared" si="12"/>
        <v/>
      </c>
      <c r="Y62" s="303" t="str">
        <f t="shared" si="12"/>
        <v/>
      </c>
      <c r="Z62" s="303"/>
      <c r="AA62" s="303"/>
      <c r="AB62" s="303"/>
      <c r="AC62" s="303"/>
      <c r="AD62" s="303"/>
      <c r="AE62" s="303"/>
      <c r="AF62" s="303"/>
      <c r="AG62" s="303" t="str">
        <f>IF(AG33="","",AG33)</f>
        <v/>
      </c>
      <c r="AH62" s="303"/>
      <c r="AI62" s="303" t="str">
        <f>IF(AI33="","",AI33)</f>
        <v/>
      </c>
      <c r="AJ62" s="303" t="str">
        <f>IF(AJ33="","",AJ33)</f>
        <v/>
      </c>
      <c r="AK62" s="303"/>
      <c r="AL62" s="303" t="str">
        <f t="shared" ref="AL62:AN63" si="13">IF(AL33="","",AL33)</f>
        <v/>
      </c>
      <c r="AM62" s="303" t="str">
        <f t="shared" si="13"/>
        <v/>
      </c>
      <c r="AN62" s="304" t="str">
        <f t="shared" si="13"/>
        <v/>
      </c>
    </row>
    <row r="63" spans="1:41" ht="29.25" customHeight="1">
      <c r="B63" s="397" t="s">
        <v>10</v>
      </c>
      <c r="C63" s="398"/>
      <c r="D63" s="399"/>
      <c r="E63" s="455" t="str">
        <f>IF(E34="","",E34)</f>
        <v/>
      </c>
      <c r="F63" s="456"/>
      <c r="G63" s="456"/>
      <c r="H63" s="456"/>
      <c r="I63" s="456"/>
      <c r="J63" s="456"/>
      <c r="K63" s="456"/>
      <c r="L63" s="456"/>
      <c r="M63" s="456"/>
      <c r="N63" s="456"/>
      <c r="O63" s="457"/>
      <c r="T63" s="305" t="str">
        <f>IF(T34="","",T34)</f>
        <v/>
      </c>
      <c r="U63" s="303"/>
      <c r="V63" s="303"/>
      <c r="W63" s="303" t="str">
        <f t="shared" si="12"/>
        <v/>
      </c>
      <c r="X63" s="303" t="str">
        <f t="shared" si="12"/>
        <v/>
      </c>
      <c r="Y63" s="303" t="str">
        <f t="shared" si="12"/>
        <v/>
      </c>
      <c r="Z63" s="303"/>
      <c r="AA63" s="303"/>
      <c r="AB63" s="303"/>
      <c r="AC63" s="303"/>
      <c r="AD63" s="303"/>
      <c r="AE63" s="303"/>
      <c r="AF63" s="303"/>
      <c r="AG63" s="303" t="str">
        <f>IF(AG34="","",AG34)</f>
        <v/>
      </c>
      <c r="AH63" s="303"/>
      <c r="AI63" s="303" t="str">
        <f>IF(AI34="","",AI34)</f>
        <v/>
      </c>
      <c r="AJ63" s="303" t="str">
        <f>IF(AJ34="","",AJ34)</f>
        <v/>
      </c>
      <c r="AK63" s="303"/>
      <c r="AL63" s="303" t="str">
        <f t="shared" si="13"/>
        <v/>
      </c>
      <c r="AM63" s="303" t="str">
        <f t="shared" si="13"/>
        <v/>
      </c>
      <c r="AN63" s="304" t="str">
        <f t="shared" si="13"/>
        <v/>
      </c>
    </row>
    <row r="64" spans="1:41" ht="29.25" customHeight="1" thickBot="1">
      <c r="B64" s="34" t="s">
        <v>11</v>
      </c>
      <c r="C64" s="35"/>
      <c r="D64" s="36"/>
      <c r="E64" s="241" t="str">
        <f>IF(E35="","",E35)</f>
        <v/>
      </c>
      <c r="F64" s="242"/>
      <c r="G64" s="242"/>
      <c r="H64" s="242"/>
      <c r="I64" s="242"/>
      <c r="J64" s="242"/>
      <c r="K64" s="242"/>
      <c r="L64" s="242"/>
      <c r="M64" s="242"/>
      <c r="N64" s="242"/>
      <c r="O64" s="243"/>
      <c r="Q64" s="37" t="str">
        <f>IF(Q35="","",Q35)</f>
        <v>伝票№　　　　　　　　　　　　　　</v>
      </c>
      <c r="T64" s="38" t="str">
        <f>IF(T35="","",T35)</f>
        <v>　ＴＥＬ ：</v>
      </c>
      <c r="U64" s="21"/>
      <c r="V64" s="21"/>
      <c r="W64" s="209"/>
      <c r="X64" s="289" t="str">
        <f>IF(X35="","",X35)</f>
        <v/>
      </c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90" t="s">
        <v>14</v>
      </c>
      <c r="AN64" s="291"/>
    </row>
    <row r="65" spans="1:40" ht="6.75" customHeight="1" thickBot="1">
      <c r="O65" s="39"/>
    </row>
    <row r="66" spans="1:40" ht="15.75" customHeight="1">
      <c r="B66" s="40" t="s">
        <v>15</v>
      </c>
      <c r="C66" s="185" t="s">
        <v>16</v>
      </c>
      <c r="D66" s="292" t="s">
        <v>17</v>
      </c>
      <c r="E66" s="293"/>
      <c r="F66" s="293"/>
      <c r="G66" s="293"/>
      <c r="H66" s="293"/>
      <c r="I66" s="293"/>
      <c r="J66" s="293"/>
      <c r="K66" s="293"/>
      <c r="L66" s="454"/>
      <c r="M66" s="292" t="s">
        <v>18</v>
      </c>
      <c r="N66" s="293"/>
      <c r="O66" s="454"/>
      <c r="P66" s="41" t="s">
        <v>19</v>
      </c>
      <c r="Q66" s="42" t="s">
        <v>20</v>
      </c>
      <c r="R66" s="43"/>
      <c r="S66" s="41" t="s">
        <v>21</v>
      </c>
      <c r="T66" s="292" t="s">
        <v>22</v>
      </c>
      <c r="U66" s="293"/>
      <c r="V66" s="294"/>
      <c r="X66" s="62"/>
      <c r="Y66" s="63"/>
      <c r="Z66" s="64"/>
      <c r="AA66" s="64"/>
      <c r="AB66" s="64"/>
      <c r="AC66" s="64"/>
      <c r="AD66" s="64"/>
      <c r="AE66" s="64"/>
      <c r="AF66" s="64"/>
      <c r="AG66" s="64"/>
      <c r="AH66" s="64"/>
      <c r="AI66" s="63"/>
      <c r="AJ66" s="63"/>
      <c r="AK66" s="63"/>
      <c r="AL66" s="65" t="s">
        <v>46</v>
      </c>
      <c r="AM66" s="140" t="str">
        <f>IF(AM37="","",AM37)</f>
        <v/>
      </c>
      <c r="AN66" s="220" t="s">
        <v>47</v>
      </c>
    </row>
    <row r="67" spans="1:40" ht="18.75" customHeight="1">
      <c r="B67" s="11" t="str">
        <f>IF(B38="","",B38)</f>
        <v/>
      </c>
      <c r="C67" s="10" t="str">
        <f>IF(C38="","",C38)</f>
        <v/>
      </c>
      <c r="D67" s="421" t="str">
        <f>IF(D38="","",D38)</f>
        <v/>
      </c>
      <c r="E67" s="450"/>
      <c r="F67" s="450"/>
      <c r="G67" s="450"/>
      <c r="H67" s="450"/>
      <c r="I67" s="450"/>
      <c r="J67" s="450"/>
      <c r="K67" s="450"/>
      <c r="L67" s="452"/>
      <c r="M67" s="222" t="str">
        <f>IF(M38="","",M38)</f>
        <v/>
      </c>
      <c r="N67" s="222"/>
      <c r="O67" s="223"/>
      <c r="P67" s="156" t="str">
        <f>IF(P38="","",P38)</f>
        <v/>
      </c>
      <c r="Q67" s="224" t="str">
        <f>IF(Q38="","",Q38)</f>
        <v/>
      </c>
      <c r="R67" s="225"/>
      <c r="S67" s="157">
        <f>IF(S38="","",S38)</f>
        <v>0</v>
      </c>
      <c r="T67" s="421" t="str">
        <f>IF(T38="","",T38)</f>
        <v/>
      </c>
      <c r="U67" s="450"/>
      <c r="V67" s="451"/>
      <c r="X67" s="192"/>
      <c r="Y67" s="332" t="s">
        <v>48</v>
      </c>
      <c r="Z67" s="332"/>
      <c r="AA67" s="332"/>
      <c r="AB67" s="332"/>
      <c r="AC67" s="332"/>
      <c r="AD67" s="332"/>
      <c r="AE67" s="332"/>
      <c r="AF67" s="193"/>
      <c r="AG67" s="447" t="str">
        <f>IF(AG38="","",AG38)</f>
        <v/>
      </c>
      <c r="AH67" s="448"/>
      <c r="AI67" s="448"/>
      <c r="AJ67" s="448"/>
      <c r="AK67" s="448"/>
      <c r="AL67" s="448"/>
      <c r="AM67" s="448"/>
      <c r="AN67" s="449"/>
    </row>
    <row r="68" spans="1:40" ht="18.75" customHeight="1">
      <c r="B68" s="11" t="str">
        <f t="shared" ref="B68:D68" si="14">IF(B39="","",B39)</f>
        <v/>
      </c>
      <c r="C68" s="10" t="str">
        <f t="shared" si="14"/>
        <v/>
      </c>
      <c r="D68" s="263" t="str">
        <f t="shared" si="14"/>
        <v/>
      </c>
      <c r="E68" s="264"/>
      <c r="F68" s="264"/>
      <c r="G68" s="264"/>
      <c r="H68" s="264"/>
      <c r="I68" s="264"/>
      <c r="J68" s="264"/>
      <c r="K68" s="264"/>
      <c r="L68" s="327"/>
      <c r="M68" s="328" t="str">
        <f t="shared" ref="M68:M75" si="15">IF(M39="","",M39)</f>
        <v/>
      </c>
      <c r="N68" s="328"/>
      <c r="O68" s="329"/>
      <c r="P68" s="158" t="str">
        <f t="shared" ref="P68:Q68" si="16">IF(P39="","",P39)</f>
        <v/>
      </c>
      <c r="Q68" s="330" t="str">
        <f t="shared" si="16"/>
        <v/>
      </c>
      <c r="R68" s="331"/>
      <c r="S68" s="159">
        <f t="shared" ref="S68:T68" si="17">IF(S39="","",S39)</f>
        <v>0</v>
      </c>
      <c r="T68" s="263" t="str">
        <f t="shared" si="17"/>
        <v/>
      </c>
      <c r="U68" s="264"/>
      <c r="V68" s="265"/>
      <c r="X68" s="188"/>
      <c r="Y68" s="284" t="s">
        <v>49</v>
      </c>
      <c r="Z68" s="284"/>
      <c r="AA68" s="284"/>
      <c r="AB68" s="284"/>
      <c r="AC68" s="284"/>
      <c r="AD68" s="284"/>
      <c r="AE68" s="284"/>
      <c r="AF68" s="189"/>
      <c r="AG68" s="275" t="str">
        <f>IF(AG39="","",AG39)</f>
        <v/>
      </c>
      <c r="AH68" s="276"/>
      <c r="AI68" s="276"/>
      <c r="AJ68" s="276"/>
      <c r="AK68" s="276"/>
      <c r="AL68" s="276"/>
      <c r="AM68" s="276"/>
      <c r="AN68" s="277"/>
    </row>
    <row r="69" spans="1:40" ht="18.75" customHeight="1">
      <c r="B69" s="11" t="str">
        <f t="shared" ref="B69:D69" si="18">IF(B40="","",B40)</f>
        <v/>
      </c>
      <c r="C69" s="10" t="str">
        <f t="shared" si="18"/>
        <v/>
      </c>
      <c r="D69" s="263" t="str">
        <f t="shared" si="18"/>
        <v/>
      </c>
      <c r="E69" s="264"/>
      <c r="F69" s="264"/>
      <c r="G69" s="264"/>
      <c r="H69" s="264"/>
      <c r="I69" s="264"/>
      <c r="J69" s="264"/>
      <c r="K69" s="264"/>
      <c r="L69" s="327"/>
      <c r="M69" s="328" t="str">
        <f t="shared" si="15"/>
        <v/>
      </c>
      <c r="N69" s="328"/>
      <c r="O69" s="329"/>
      <c r="P69" s="158" t="str">
        <f t="shared" ref="P69:Q69" si="19">IF(P40="","",P40)</f>
        <v/>
      </c>
      <c r="Q69" s="330" t="str">
        <f t="shared" si="19"/>
        <v/>
      </c>
      <c r="R69" s="331"/>
      <c r="S69" s="159">
        <f t="shared" ref="S69:T69" si="20">IF(S40="","",S40)</f>
        <v>0</v>
      </c>
      <c r="T69" s="263" t="str">
        <f t="shared" si="20"/>
        <v/>
      </c>
      <c r="U69" s="264"/>
      <c r="V69" s="265"/>
      <c r="X69" s="202"/>
      <c r="Y69" s="425" t="s">
        <v>50</v>
      </c>
      <c r="Z69" s="425"/>
      <c r="AA69" s="425"/>
      <c r="AB69" s="425"/>
      <c r="AC69" s="425"/>
      <c r="AD69" s="425"/>
      <c r="AE69" s="425"/>
      <c r="AF69" s="203"/>
      <c r="AG69" s="323">
        <f>IF(AG40="","",AG40)</f>
        <v>0</v>
      </c>
      <c r="AH69" s="324"/>
      <c r="AI69" s="324"/>
      <c r="AJ69" s="324"/>
      <c r="AK69" s="324"/>
      <c r="AL69" s="324"/>
      <c r="AM69" s="324"/>
      <c r="AN69" s="325"/>
    </row>
    <row r="70" spans="1:40" ht="18.75" customHeight="1">
      <c r="B70" s="11" t="str">
        <f t="shared" ref="B70:D70" si="21">IF(B41="","",B41)</f>
        <v/>
      </c>
      <c r="C70" s="10" t="str">
        <f t="shared" si="21"/>
        <v/>
      </c>
      <c r="D70" s="263" t="str">
        <f t="shared" si="21"/>
        <v/>
      </c>
      <c r="E70" s="264"/>
      <c r="F70" s="264"/>
      <c r="G70" s="264"/>
      <c r="H70" s="264"/>
      <c r="I70" s="264"/>
      <c r="J70" s="264"/>
      <c r="K70" s="264"/>
      <c r="L70" s="327"/>
      <c r="M70" s="328" t="str">
        <f t="shared" si="15"/>
        <v/>
      </c>
      <c r="N70" s="328"/>
      <c r="O70" s="329"/>
      <c r="P70" s="158" t="str">
        <f t="shared" ref="P70:Q70" si="22">IF(P41="","",P41)</f>
        <v/>
      </c>
      <c r="Q70" s="330" t="str">
        <f t="shared" si="22"/>
        <v/>
      </c>
      <c r="R70" s="331"/>
      <c r="S70" s="159">
        <f t="shared" ref="S70:T70" si="23">IF(S41="","",S41)</f>
        <v>0</v>
      </c>
      <c r="T70" s="263" t="str">
        <f t="shared" si="23"/>
        <v/>
      </c>
      <c r="U70" s="264"/>
      <c r="V70" s="265"/>
      <c r="X70" s="68" t="s">
        <v>51</v>
      </c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9"/>
    </row>
    <row r="71" spans="1:40" ht="18.75" customHeight="1">
      <c r="B71" s="11" t="str">
        <f t="shared" ref="B71:D71" si="24">IF(B42="","",B42)</f>
        <v/>
      </c>
      <c r="C71" s="10" t="str">
        <f t="shared" si="24"/>
        <v/>
      </c>
      <c r="D71" s="263" t="str">
        <f t="shared" si="24"/>
        <v/>
      </c>
      <c r="E71" s="264"/>
      <c r="F71" s="264"/>
      <c r="G71" s="264"/>
      <c r="H71" s="264"/>
      <c r="I71" s="264"/>
      <c r="J71" s="264"/>
      <c r="K71" s="264"/>
      <c r="L71" s="327"/>
      <c r="M71" s="328" t="str">
        <f t="shared" si="15"/>
        <v/>
      </c>
      <c r="N71" s="328"/>
      <c r="O71" s="329"/>
      <c r="P71" s="158" t="str">
        <f t="shared" ref="P71:Q71" si="25">IF(P42="","",P42)</f>
        <v/>
      </c>
      <c r="Q71" s="330" t="str">
        <f t="shared" si="25"/>
        <v/>
      </c>
      <c r="R71" s="331"/>
      <c r="S71" s="159">
        <f t="shared" ref="S71:T71" si="26">IF(S42="","",S42)</f>
        <v>0</v>
      </c>
      <c r="T71" s="263" t="str">
        <f t="shared" si="26"/>
        <v/>
      </c>
      <c r="U71" s="264"/>
      <c r="V71" s="265"/>
      <c r="X71" s="192"/>
      <c r="Y71" s="332" t="s">
        <v>52</v>
      </c>
      <c r="Z71" s="332"/>
      <c r="AA71" s="332"/>
      <c r="AB71" s="332"/>
      <c r="AC71" s="332"/>
      <c r="AD71" s="332"/>
      <c r="AE71" s="332"/>
      <c r="AF71" s="193"/>
      <c r="AG71" s="281" t="str">
        <f>IF(AG42="","",AG42)</f>
        <v/>
      </c>
      <c r="AH71" s="282"/>
      <c r="AI71" s="282"/>
      <c r="AJ71" s="282"/>
      <c r="AK71" s="282"/>
      <c r="AL71" s="282"/>
      <c r="AM71" s="282"/>
      <c r="AN71" s="283"/>
    </row>
    <row r="72" spans="1:40" ht="18.75" customHeight="1">
      <c r="B72" s="11" t="str">
        <f t="shared" ref="B72:D72" si="27">IF(B43="","",B43)</f>
        <v/>
      </c>
      <c r="C72" s="10" t="str">
        <f t="shared" si="27"/>
        <v/>
      </c>
      <c r="D72" s="263" t="str">
        <f t="shared" si="27"/>
        <v/>
      </c>
      <c r="E72" s="264"/>
      <c r="F72" s="264"/>
      <c r="G72" s="264"/>
      <c r="H72" s="264"/>
      <c r="I72" s="264"/>
      <c r="J72" s="264"/>
      <c r="K72" s="264"/>
      <c r="L72" s="327"/>
      <c r="M72" s="328" t="str">
        <f t="shared" si="15"/>
        <v/>
      </c>
      <c r="N72" s="328"/>
      <c r="O72" s="329"/>
      <c r="P72" s="158" t="str">
        <f t="shared" ref="P72:Q72" si="28">IF(P43="","",P43)</f>
        <v/>
      </c>
      <c r="Q72" s="330" t="str">
        <f t="shared" si="28"/>
        <v/>
      </c>
      <c r="R72" s="331"/>
      <c r="S72" s="160">
        <f t="shared" ref="S72:T72" si="29">IF(S43="","",S43)</f>
        <v>0</v>
      </c>
      <c r="T72" s="263" t="str">
        <f t="shared" si="29"/>
        <v/>
      </c>
      <c r="U72" s="264"/>
      <c r="V72" s="265"/>
      <c r="X72" s="188"/>
      <c r="Y72" s="284" t="s">
        <v>53</v>
      </c>
      <c r="Z72" s="284"/>
      <c r="AA72" s="284"/>
      <c r="AB72" s="285" t="str">
        <f>IF(AB43="","",AB43)</f>
        <v/>
      </c>
      <c r="AC72" s="285"/>
      <c r="AD72" s="131" t="s">
        <v>54</v>
      </c>
      <c r="AE72" s="189"/>
      <c r="AF72" s="189"/>
      <c r="AG72" s="275">
        <f>IF(AG43="","",AG43)</f>
        <v>0</v>
      </c>
      <c r="AH72" s="276"/>
      <c r="AI72" s="276"/>
      <c r="AJ72" s="276"/>
      <c r="AK72" s="276"/>
      <c r="AL72" s="276"/>
      <c r="AM72" s="276"/>
      <c r="AN72" s="277"/>
    </row>
    <row r="73" spans="1:40" ht="18.75" customHeight="1">
      <c r="B73" s="11" t="str">
        <f t="shared" ref="B73:D73" si="30">IF(B44="","",B44)</f>
        <v/>
      </c>
      <c r="C73" s="10" t="str">
        <f t="shared" si="30"/>
        <v/>
      </c>
      <c r="D73" s="263" t="str">
        <f t="shared" si="30"/>
        <v/>
      </c>
      <c r="E73" s="264"/>
      <c r="F73" s="264"/>
      <c r="G73" s="264"/>
      <c r="H73" s="264"/>
      <c r="I73" s="264"/>
      <c r="J73" s="264"/>
      <c r="K73" s="264"/>
      <c r="L73" s="327"/>
      <c r="M73" s="328" t="str">
        <f t="shared" si="15"/>
        <v/>
      </c>
      <c r="N73" s="328"/>
      <c r="O73" s="329"/>
      <c r="P73" s="158" t="str">
        <f t="shared" ref="P73:Q73" si="31">IF(P44="","",P44)</f>
        <v/>
      </c>
      <c r="Q73" s="330" t="str">
        <f t="shared" si="31"/>
        <v/>
      </c>
      <c r="R73" s="331"/>
      <c r="S73" s="161">
        <f t="shared" ref="S73:T73" si="32">IF(S44="","",S44)</f>
        <v>0</v>
      </c>
      <c r="T73" s="263" t="str">
        <f t="shared" si="32"/>
        <v/>
      </c>
      <c r="U73" s="264"/>
      <c r="V73" s="265"/>
      <c r="X73" s="188"/>
      <c r="Y73" s="284" t="s">
        <v>55</v>
      </c>
      <c r="Z73" s="284"/>
      <c r="AA73" s="284"/>
      <c r="AB73" s="284"/>
      <c r="AC73" s="284"/>
      <c r="AD73" s="284"/>
      <c r="AE73" s="284"/>
      <c r="AF73" s="189"/>
      <c r="AG73" s="275">
        <f>IF(AG44="","",AG44)</f>
        <v>0</v>
      </c>
      <c r="AH73" s="276"/>
      <c r="AI73" s="276"/>
      <c r="AJ73" s="276"/>
      <c r="AK73" s="276"/>
      <c r="AL73" s="276"/>
      <c r="AM73" s="276"/>
      <c r="AN73" s="277"/>
    </row>
    <row r="74" spans="1:40" ht="18.75" customHeight="1">
      <c r="B74" s="11" t="str">
        <f t="shared" ref="B74:D74" si="33">IF(B45="","",B45)</f>
        <v/>
      </c>
      <c r="C74" s="10" t="str">
        <f t="shared" si="33"/>
        <v/>
      </c>
      <c r="D74" s="263" t="str">
        <f t="shared" si="33"/>
        <v/>
      </c>
      <c r="E74" s="264"/>
      <c r="F74" s="264"/>
      <c r="G74" s="264"/>
      <c r="H74" s="264"/>
      <c r="I74" s="264"/>
      <c r="J74" s="264"/>
      <c r="K74" s="264"/>
      <c r="L74" s="327"/>
      <c r="M74" s="328" t="str">
        <f t="shared" si="15"/>
        <v/>
      </c>
      <c r="N74" s="328"/>
      <c r="O74" s="329"/>
      <c r="P74" s="158" t="str">
        <f t="shared" ref="P74:Q74" si="34">IF(P45="","",P45)</f>
        <v/>
      </c>
      <c r="Q74" s="330" t="str">
        <f t="shared" si="34"/>
        <v/>
      </c>
      <c r="R74" s="331"/>
      <c r="S74" s="161">
        <f t="shared" ref="S74:T74" si="35">IF(S45="","",S45)</f>
        <v>0</v>
      </c>
      <c r="T74" s="263" t="str">
        <f t="shared" si="35"/>
        <v/>
      </c>
      <c r="U74" s="264"/>
      <c r="V74" s="265"/>
      <c r="X74" s="202"/>
      <c r="Y74" s="425" t="s">
        <v>56</v>
      </c>
      <c r="Z74" s="425"/>
      <c r="AA74" s="425"/>
      <c r="AB74" s="425"/>
      <c r="AC74" s="425"/>
      <c r="AD74" s="425"/>
      <c r="AE74" s="425"/>
      <c r="AF74" s="203"/>
      <c r="AG74" s="323">
        <f>IF(AG45="","",AG45)</f>
        <v>0</v>
      </c>
      <c r="AH74" s="324"/>
      <c r="AI74" s="324"/>
      <c r="AJ74" s="324"/>
      <c r="AK74" s="324"/>
      <c r="AL74" s="324"/>
      <c r="AM74" s="324"/>
      <c r="AN74" s="325"/>
    </row>
    <row r="75" spans="1:40" ht="18.75" customHeight="1" thickBot="1">
      <c r="B75" s="162" t="str">
        <f t="shared" ref="B75:D76" si="36">IF(B46="","",B46)</f>
        <v/>
      </c>
      <c r="C75" s="163" t="str">
        <f t="shared" si="36"/>
        <v/>
      </c>
      <c r="D75" s="342" t="str">
        <f t="shared" si="36"/>
        <v/>
      </c>
      <c r="E75" s="343"/>
      <c r="F75" s="343"/>
      <c r="G75" s="343"/>
      <c r="H75" s="267"/>
      <c r="I75" s="267"/>
      <c r="J75" s="267"/>
      <c r="K75" s="267"/>
      <c r="L75" s="344"/>
      <c r="M75" s="345" t="str">
        <f t="shared" si="15"/>
        <v/>
      </c>
      <c r="N75" s="345"/>
      <c r="O75" s="346"/>
      <c r="P75" s="216" t="str">
        <f t="shared" ref="P75:Q75" si="37">IF(P46="","",P46)</f>
        <v/>
      </c>
      <c r="Q75" s="347" t="str">
        <f t="shared" si="37"/>
        <v/>
      </c>
      <c r="R75" s="348"/>
      <c r="S75" s="161">
        <f t="shared" ref="S75:T75" si="38">IF(S46="","",S46)</f>
        <v>0</v>
      </c>
      <c r="T75" s="266" t="str">
        <f t="shared" si="38"/>
        <v/>
      </c>
      <c r="U75" s="267"/>
      <c r="V75" s="268"/>
    </row>
    <row r="76" spans="1:40" ht="18.75" customHeight="1" thickBot="1">
      <c r="A76" s="196"/>
      <c r="B76" s="38">
        <f t="shared" si="36"/>
        <v>1</v>
      </c>
      <c r="C76" s="152" t="s">
        <v>35</v>
      </c>
      <c r="D76" s="151"/>
      <c r="E76" s="164">
        <f>IF(E47="","",E47)</f>
        <v>1</v>
      </c>
      <c r="F76" s="143" t="s">
        <v>36</v>
      </c>
      <c r="G76" s="149"/>
      <c r="H76" s="349" t="str">
        <f>H47</f>
        <v>税抜金額</v>
      </c>
      <c r="I76" s="350"/>
      <c r="J76" s="350"/>
      <c r="K76" s="350"/>
      <c r="L76" s="350"/>
      <c r="M76" s="351"/>
      <c r="N76" s="352" t="str">
        <f>N47</f>
        <v>消費税額</v>
      </c>
      <c r="O76" s="353"/>
      <c r="P76" s="353"/>
      <c r="Q76" s="353"/>
      <c r="R76" s="354"/>
      <c r="S76" s="215" t="str">
        <f>S47</f>
        <v>税込金額</v>
      </c>
      <c r="T76" s="212"/>
      <c r="U76" s="213"/>
      <c r="V76" s="214"/>
      <c r="X76" s="70" t="s">
        <v>57</v>
      </c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2"/>
    </row>
    <row r="77" spans="1:40" ht="18.75" customHeight="1">
      <c r="B77" s="217" t="s">
        <v>39</v>
      </c>
      <c r="C77" s="153"/>
      <c r="D77" s="153"/>
      <c r="E77" s="153"/>
      <c r="F77" s="153"/>
      <c r="G77" s="154"/>
      <c r="H77" s="339">
        <f>IF(H48="","",H48)</f>
        <v>0</v>
      </c>
      <c r="I77" s="340"/>
      <c r="J77" s="340"/>
      <c r="K77" s="340"/>
      <c r="L77" s="340"/>
      <c r="M77" s="341"/>
      <c r="N77" s="238">
        <f>IF(N48="","",N48)</f>
        <v>0</v>
      </c>
      <c r="O77" s="239"/>
      <c r="P77" s="239"/>
      <c r="Q77" s="239"/>
      <c r="R77" s="240"/>
      <c r="S77" s="150">
        <f t="shared" ref="S77" si="39">IF(S48="","",S48)</f>
        <v>0</v>
      </c>
      <c r="T77" s="226" t="str">
        <f>IF(T48="","",T48)</f>
        <v/>
      </c>
      <c r="U77" s="227"/>
      <c r="V77" s="228"/>
      <c r="X77" s="435" t="str">
        <f>IF(X48="","",X48)</f>
        <v/>
      </c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7"/>
    </row>
    <row r="78" spans="1:40" ht="18.75" customHeight="1">
      <c r="B78" s="218"/>
      <c r="C78" s="333" t="str">
        <f>C49</f>
        <v>10％消費税対象</v>
      </c>
      <c r="D78" s="334"/>
      <c r="E78" s="334"/>
      <c r="F78" s="334"/>
      <c r="G78" s="335"/>
      <c r="H78" s="441" t="str">
        <f t="shared" ref="H78:H79" si="40">IF(H49="","",H49)</f>
        <v/>
      </c>
      <c r="I78" s="442"/>
      <c r="J78" s="442"/>
      <c r="K78" s="442"/>
      <c r="L78" s="442"/>
      <c r="M78" s="443"/>
      <c r="N78" s="429">
        <f t="shared" ref="N78:N79" si="41">IF(N49="","",N49)</f>
        <v>0</v>
      </c>
      <c r="O78" s="430"/>
      <c r="P78" s="430"/>
      <c r="Q78" s="430"/>
      <c r="R78" s="431"/>
      <c r="S78" s="165">
        <f t="shared" ref="S78:T78" si="42">IF(S49="","",S49)</f>
        <v>0</v>
      </c>
      <c r="T78" s="263" t="str">
        <f t="shared" si="42"/>
        <v/>
      </c>
      <c r="U78" s="264"/>
      <c r="V78" s="265"/>
      <c r="X78" s="435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7"/>
    </row>
    <row r="79" spans="1:40" ht="18.75" customHeight="1" thickBot="1">
      <c r="B79" s="219"/>
      <c r="C79" s="336" t="str">
        <f>C21</f>
        <v>8%消費税対象(軽減税率)</v>
      </c>
      <c r="D79" s="337"/>
      <c r="E79" s="337"/>
      <c r="F79" s="337"/>
      <c r="G79" s="338"/>
      <c r="H79" s="444" t="str">
        <f t="shared" si="40"/>
        <v/>
      </c>
      <c r="I79" s="445"/>
      <c r="J79" s="445"/>
      <c r="K79" s="445"/>
      <c r="L79" s="445"/>
      <c r="M79" s="446"/>
      <c r="N79" s="432">
        <f t="shared" si="41"/>
        <v>0</v>
      </c>
      <c r="O79" s="433"/>
      <c r="P79" s="433"/>
      <c r="Q79" s="433"/>
      <c r="R79" s="434"/>
      <c r="S79" s="166">
        <f t="shared" ref="S79:T79" si="43">IF(S50="","",S50)</f>
        <v>0</v>
      </c>
      <c r="T79" s="247" t="str">
        <f t="shared" si="43"/>
        <v/>
      </c>
      <c r="U79" s="248"/>
      <c r="V79" s="249"/>
      <c r="X79" s="438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39"/>
      <c r="AL79" s="439"/>
      <c r="AM79" s="439"/>
      <c r="AN79" s="440"/>
    </row>
    <row r="80" spans="1:40" ht="18.75" customHeight="1"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T80" s="25"/>
    </row>
    <row r="81" spans="1:41" ht="18.75" customHeight="1">
      <c r="B81" s="68" t="s">
        <v>58</v>
      </c>
      <c r="C81" s="63"/>
      <c r="D81" s="63"/>
      <c r="E81" s="68" t="s">
        <v>59</v>
      </c>
      <c r="F81" s="63"/>
      <c r="G81" s="63"/>
      <c r="H81" s="63"/>
      <c r="I81" s="63"/>
      <c r="J81" s="74"/>
      <c r="K81" s="75"/>
      <c r="L81" s="63" t="s">
        <v>60</v>
      </c>
      <c r="M81" s="63"/>
      <c r="N81" s="63"/>
      <c r="O81" s="63"/>
      <c r="P81" s="63"/>
      <c r="Q81" s="63"/>
      <c r="R81" s="75" t="s">
        <v>61</v>
      </c>
      <c r="S81" s="76" t="s">
        <v>62</v>
      </c>
      <c r="T81" s="235" t="s">
        <v>63</v>
      </c>
      <c r="U81" s="236"/>
      <c r="V81" s="237"/>
      <c r="X81" s="138"/>
      <c r="Y81" s="236" t="s">
        <v>64</v>
      </c>
      <c r="Z81" s="236"/>
      <c r="AA81" s="236"/>
      <c r="AB81" s="236"/>
      <c r="AC81" s="236"/>
      <c r="AD81" s="236"/>
      <c r="AE81" s="236"/>
      <c r="AF81" s="63"/>
      <c r="AG81" s="426" t="str">
        <f>IF(AG52="","",AG52)</f>
        <v/>
      </c>
      <c r="AH81" s="427"/>
      <c r="AI81" s="427"/>
      <c r="AJ81" s="427"/>
      <c r="AK81" s="427"/>
      <c r="AL81" s="427"/>
      <c r="AM81" s="427"/>
      <c r="AN81" s="428"/>
    </row>
    <row r="82" spans="1:41" ht="18.75" customHeight="1">
      <c r="B82" s="420" t="str">
        <f>IF(B53="","",B53)</f>
        <v/>
      </c>
      <c r="C82" s="313"/>
      <c r="D82" s="314"/>
      <c r="E82" s="421" t="str">
        <f>IF(E53="","",E53)</f>
        <v/>
      </c>
      <c r="F82" s="315"/>
      <c r="G82" s="315"/>
      <c r="H82" s="315"/>
      <c r="I82" s="315"/>
      <c r="J82" s="315"/>
      <c r="K82" s="316"/>
      <c r="L82" s="421" t="str">
        <f>IF(L53="","",L53)</f>
        <v/>
      </c>
      <c r="M82" s="315"/>
      <c r="N82" s="315"/>
      <c r="O82" s="315"/>
      <c r="P82" s="315"/>
      <c r="Q82" s="316"/>
      <c r="R82" s="1" t="str">
        <f t="shared" ref="R82:T86" si="44">IF(R53="","",R53)</f>
        <v/>
      </c>
      <c r="S82" s="16" t="str">
        <f t="shared" si="44"/>
        <v/>
      </c>
      <c r="T82" s="422" t="str">
        <f>IF(T53="","",T53)</f>
        <v/>
      </c>
      <c r="U82" s="423"/>
      <c r="V82" s="424"/>
      <c r="X82" s="138"/>
      <c r="Y82" s="236" t="s">
        <v>65</v>
      </c>
      <c r="Z82" s="236"/>
      <c r="AA82" s="236"/>
      <c r="AB82" s="236"/>
      <c r="AC82" s="236"/>
      <c r="AD82" s="236"/>
      <c r="AE82" s="236"/>
      <c r="AF82" s="63"/>
      <c r="AG82" s="426" t="str">
        <f>IF(AG53="","",AG53)</f>
        <v/>
      </c>
      <c r="AH82" s="427"/>
      <c r="AI82" s="427"/>
      <c r="AJ82" s="427"/>
      <c r="AK82" s="427"/>
      <c r="AL82" s="427"/>
      <c r="AM82" s="427"/>
      <c r="AN82" s="428"/>
    </row>
    <row r="83" spans="1:41" ht="18.75" customHeight="1">
      <c r="B83" s="408" t="str">
        <f>IF(B54="","",B54)</f>
        <v/>
      </c>
      <c r="C83" s="308"/>
      <c r="D83" s="309"/>
      <c r="E83" s="263" t="str">
        <f>IF(E54="","",E54)</f>
        <v/>
      </c>
      <c r="F83" s="310"/>
      <c r="G83" s="310"/>
      <c r="H83" s="310"/>
      <c r="I83" s="310"/>
      <c r="J83" s="310"/>
      <c r="K83" s="311"/>
      <c r="L83" s="263" t="str">
        <f>IF(L54="","",L54)</f>
        <v/>
      </c>
      <c r="M83" s="310"/>
      <c r="N83" s="310"/>
      <c r="O83" s="310"/>
      <c r="P83" s="310"/>
      <c r="Q83" s="311"/>
      <c r="R83" s="2" t="str">
        <f t="shared" si="44"/>
        <v/>
      </c>
      <c r="S83" s="12" t="str">
        <f t="shared" si="44"/>
        <v/>
      </c>
      <c r="T83" s="414" t="str">
        <f t="shared" si="44"/>
        <v/>
      </c>
      <c r="U83" s="415"/>
      <c r="V83" s="416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</row>
    <row r="84" spans="1:41" ht="18.75" customHeight="1">
      <c r="B84" s="408" t="str">
        <f>IF(B55="","",B55)</f>
        <v/>
      </c>
      <c r="C84" s="308"/>
      <c r="D84" s="309"/>
      <c r="E84" s="263" t="str">
        <f>IF(E55="","",E55)</f>
        <v/>
      </c>
      <c r="F84" s="310"/>
      <c r="G84" s="310"/>
      <c r="H84" s="310"/>
      <c r="I84" s="310"/>
      <c r="J84" s="310"/>
      <c r="K84" s="311"/>
      <c r="L84" s="263" t="str">
        <f>IF(L55="","",L55)</f>
        <v/>
      </c>
      <c r="M84" s="310"/>
      <c r="N84" s="310"/>
      <c r="O84" s="310"/>
      <c r="P84" s="310"/>
      <c r="Q84" s="311"/>
      <c r="R84" s="2" t="str">
        <f t="shared" si="44"/>
        <v/>
      </c>
      <c r="S84" s="12" t="str">
        <f t="shared" si="44"/>
        <v/>
      </c>
      <c r="T84" s="414" t="str">
        <f t="shared" si="44"/>
        <v/>
      </c>
      <c r="U84" s="415"/>
      <c r="V84" s="416"/>
      <c r="X84" s="235" t="s">
        <v>66</v>
      </c>
      <c r="Y84" s="236"/>
      <c r="Z84" s="236"/>
      <c r="AA84" s="236"/>
      <c r="AB84" s="236"/>
      <c r="AC84" s="236"/>
      <c r="AD84" s="236"/>
      <c r="AE84" s="237"/>
      <c r="AF84" s="68" t="s">
        <v>67</v>
      </c>
      <c r="AG84" s="63"/>
      <c r="AH84" s="63"/>
      <c r="AI84" s="63"/>
      <c r="AJ84" s="63"/>
      <c r="AK84" s="63"/>
      <c r="AL84" s="63"/>
      <c r="AM84" s="68"/>
      <c r="AN84" s="74"/>
    </row>
    <row r="85" spans="1:41" ht="18.75" customHeight="1">
      <c r="B85" s="408" t="str">
        <f>IF(B56="","",B56)</f>
        <v/>
      </c>
      <c r="C85" s="308"/>
      <c r="D85" s="309"/>
      <c r="E85" s="263" t="str">
        <f>IF(E56="","",E56)</f>
        <v/>
      </c>
      <c r="F85" s="310"/>
      <c r="G85" s="310"/>
      <c r="H85" s="310"/>
      <c r="I85" s="310"/>
      <c r="J85" s="310"/>
      <c r="K85" s="311"/>
      <c r="L85" s="263" t="str">
        <f>IF(L56="","",L56)</f>
        <v/>
      </c>
      <c r="M85" s="310"/>
      <c r="N85" s="310"/>
      <c r="O85" s="310"/>
      <c r="P85" s="310"/>
      <c r="Q85" s="311"/>
      <c r="R85" s="2" t="str">
        <f t="shared" si="44"/>
        <v/>
      </c>
      <c r="S85" s="12" t="str">
        <f t="shared" si="44"/>
        <v/>
      </c>
      <c r="T85" s="414" t="str">
        <f t="shared" si="44"/>
        <v/>
      </c>
      <c r="U85" s="415"/>
      <c r="V85" s="416"/>
      <c r="X85" s="70"/>
      <c r="Y85" s="71"/>
      <c r="Z85" s="71"/>
      <c r="AA85" s="71"/>
      <c r="AB85" s="71"/>
      <c r="AC85" s="71"/>
      <c r="AD85" s="71"/>
      <c r="AE85" s="71"/>
      <c r="AF85" s="70"/>
      <c r="AG85" s="71"/>
      <c r="AH85" s="71"/>
      <c r="AI85" s="71"/>
      <c r="AJ85" s="71"/>
      <c r="AK85" s="71"/>
      <c r="AL85" s="71"/>
      <c r="AM85" s="71"/>
      <c r="AN85" s="72"/>
    </row>
    <row r="86" spans="1:41" ht="18.75" customHeight="1">
      <c r="B86" s="409" t="str">
        <f>IF(B57="","",B57)</f>
        <v/>
      </c>
      <c r="C86" s="410"/>
      <c r="D86" s="411"/>
      <c r="E86" s="342" t="str">
        <f>IF(E57="","",E57)</f>
        <v/>
      </c>
      <c r="F86" s="412"/>
      <c r="G86" s="412"/>
      <c r="H86" s="412"/>
      <c r="I86" s="412"/>
      <c r="J86" s="412"/>
      <c r="K86" s="413"/>
      <c r="L86" s="342" t="str">
        <f>IF(L57="","",L57)</f>
        <v/>
      </c>
      <c r="M86" s="412"/>
      <c r="N86" s="412"/>
      <c r="O86" s="412"/>
      <c r="P86" s="412"/>
      <c r="Q86" s="413"/>
      <c r="R86" s="3" t="str">
        <f t="shared" si="44"/>
        <v/>
      </c>
      <c r="S86" s="17" t="str">
        <f t="shared" si="44"/>
        <v/>
      </c>
      <c r="T86" s="417" t="str">
        <f t="shared" si="44"/>
        <v/>
      </c>
      <c r="U86" s="418"/>
      <c r="V86" s="419"/>
      <c r="X86" s="197"/>
      <c r="Y86" s="198"/>
      <c r="Z86" s="198"/>
      <c r="AA86" s="198"/>
      <c r="AB86" s="198"/>
      <c r="AC86" s="198"/>
      <c r="AD86" s="198"/>
      <c r="AE86" s="198"/>
      <c r="AF86" s="197"/>
      <c r="AG86" s="198"/>
      <c r="AH86" s="198"/>
      <c r="AI86" s="198"/>
      <c r="AJ86" s="198"/>
      <c r="AK86" s="198"/>
      <c r="AL86" s="198"/>
      <c r="AM86" s="198"/>
      <c r="AN86" s="199"/>
    </row>
    <row r="87" spans="1:41" ht="18.75" customHeight="1">
      <c r="A87" s="51"/>
      <c r="AM87" s="221" t="s">
        <v>92</v>
      </c>
      <c r="AO87" s="52"/>
    </row>
    <row r="88" spans="1:41" ht="5.25" customHeight="1"/>
    <row r="89" spans="1:41" ht="23.25" hidden="1" customHeight="1">
      <c r="P89" s="369" t="s">
        <v>69</v>
      </c>
      <c r="Q89" s="369"/>
      <c r="R89" s="369"/>
      <c r="S89" s="369"/>
      <c r="AN89" s="18" t="s">
        <v>70</v>
      </c>
    </row>
    <row r="90" spans="1:41" ht="18" hidden="1" customHeight="1">
      <c r="B90" s="19" t="s">
        <v>2</v>
      </c>
      <c r="C90" s="19"/>
      <c r="P90" s="392"/>
      <c r="Q90" s="393"/>
      <c r="R90" s="393"/>
      <c r="S90" s="393"/>
      <c r="T90" s="84" t="s">
        <v>0</v>
      </c>
      <c r="U90" s="78"/>
      <c r="V90" s="78"/>
      <c r="W90" s="43"/>
      <c r="X90" s="85" t="str">
        <f t="shared" ref="X90:AJ90" si="45">IF(X60="","",X60)</f>
        <v/>
      </c>
      <c r="Y90" s="53" t="str">
        <f t="shared" si="45"/>
        <v>T</v>
      </c>
      <c r="Z90" s="53" t="str">
        <f t="shared" si="45"/>
        <v/>
      </c>
      <c r="AA90" s="53" t="str">
        <f t="shared" si="45"/>
        <v/>
      </c>
      <c r="AB90" s="53" t="str">
        <f t="shared" si="45"/>
        <v/>
      </c>
      <c r="AC90" s="53" t="str">
        <f t="shared" si="45"/>
        <v/>
      </c>
      <c r="AD90" s="53" t="str">
        <f t="shared" si="45"/>
        <v/>
      </c>
      <c r="AE90" s="53" t="str">
        <f t="shared" si="45"/>
        <v/>
      </c>
      <c r="AF90" s="53" t="str">
        <f t="shared" si="45"/>
        <v/>
      </c>
      <c r="AG90" s="53" t="str">
        <f t="shared" si="45"/>
        <v/>
      </c>
      <c r="AH90" s="53" t="str">
        <f t="shared" si="45"/>
        <v/>
      </c>
      <c r="AI90" s="53" t="str">
        <f t="shared" si="45"/>
        <v/>
      </c>
      <c r="AJ90" s="86" t="str">
        <f t="shared" si="45"/>
        <v/>
      </c>
      <c r="AK90" s="130"/>
      <c r="AL90" s="87"/>
      <c r="AM90" s="20"/>
      <c r="AN90" s="21"/>
    </row>
    <row r="91" spans="1:41" ht="18" hidden="1" customHeight="1">
      <c r="B91" s="19"/>
      <c r="C91" s="19"/>
      <c r="T91" s="88" t="s">
        <v>6</v>
      </c>
      <c r="U91" s="134"/>
      <c r="V91" s="134"/>
      <c r="W91" s="71"/>
      <c r="X91" s="71"/>
      <c r="AN91" s="60"/>
    </row>
    <row r="92" spans="1:41" ht="29.25" hidden="1" customHeight="1">
      <c r="B92" s="26" t="s">
        <v>7</v>
      </c>
      <c r="C92" s="27"/>
      <c r="D92" s="27"/>
      <c r="E92" s="89" t="str">
        <f t="shared" ref="E92:F94" si="46">IF(E62="","",E62)</f>
        <v/>
      </c>
      <c r="F92" s="90" t="str">
        <f t="shared" si="46"/>
        <v/>
      </c>
      <c r="G92" s="56" t="s">
        <v>8</v>
      </c>
      <c r="H92" s="90" t="str">
        <f t="shared" ref="H92:J94" si="47">IF(H62="","",H62)</f>
        <v/>
      </c>
      <c r="I92" s="90" t="str">
        <f t="shared" si="47"/>
        <v/>
      </c>
      <c r="J92" s="90" t="str">
        <f t="shared" si="47"/>
        <v/>
      </c>
      <c r="K92" s="56" t="s">
        <v>8</v>
      </c>
      <c r="L92" s="90" t="str">
        <f t="shared" ref="L92:M94" si="48">IF(L62="","",L62)</f>
        <v/>
      </c>
      <c r="M92" s="91" t="str">
        <f t="shared" si="48"/>
        <v/>
      </c>
      <c r="N92" s="92"/>
      <c r="O92" s="92"/>
      <c r="Q92" s="59" t="str">
        <f>IF(Q62="","",Q62)</f>
        <v>締め日</v>
      </c>
      <c r="S92" s="60"/>
      <c r="T92" s="394" t="str">
        <f t="shared" ref="T92:AN93" si="49">IF(T62="","",T62)</f>
        <v/>
      </c>
      <c r="U92" s="395"/>
      <c r="V92" s="395"/>
      <c r="W92" s="395" t="str">
        <f t="shared" si="49"/>
        <v/>
      </c>
      <c r="X92" s="395" t="str">
        <f t="shared" si="49"/>
        <v/>
      </c>
      <c r="Y92" s="395" t="str">
        <f t="shared" si="49"/>
        <v/>
      </c>
      <c r="Z92" s="395"/>
      <c r="AA92" s="395"/>
      <c r="AB92" s="395"/>
      <c r="AC92" s="395"/>
      <c r="AD92" s="395"/>
      <c r="AE92" s="395"/>
      <c r="AF92" s="395"/>
      <c r="AG92" s="395" t="str">
        <f t="shared" si="49"/>
        <v/>
      </c>
      <c r="AH92" s="395"/>
      <c r="AI92" s="395" t="str">
        <f t="shared" si="49"/>
        <v/>
      </c>
      <c r="AJ92" s="395" t="str">
        <f t="shared" si="49"/>
        <v/>
      </c>
      <c r="AK92" s="395"/>
      <c r="AL92" s="395" t="str">
        <f t="shared" si="49"/>
        <v/>
      </c>
      <c r="AM92" s="395" t="str">
        <f t="shared" si="49"/>
        <v/>
      </c>
      <c r="AN92" s="396" t="str">
        <f t="shared" si="49"/>
        <v/>
      </c>
    </row>
    <row r="93" spans="1:41" ht="29.25" hidden="1" customHeight="1">
      <c r="B93" s="397" t="s">
        <v>10</v>
      </c>
      <c r="C93" s="398"/>
      <c r="D93" s="399"/>
      <c r="E93" s="400" t="str">
        <f t="shared" si="46"/>
        <v/>
      </c>
      <c r="F93" s="401" t="str">
        <f t="shared" si="46"/>
        <v/>
      </c>
      <c r="G93" s="402" t="str">
        <f>IF(G63="","",G63)</f>
        <v/>
      </c>
      <c r="H93" s="402" t="str">
        <f t="shared" si="47"/>
        <v/>
      </c>
      <c r="I93" s="402" t="str">
        <f t="shared" si="47"/>
        <v/>
      </c>
      <c r="J93" s="402" t="str">
        <f t="shared" si="47"/>
        <v/>
      </c>
      <c r="K93" s="402" t="str">
        <f>IF(K63="","",K63)</f>
        <v/>
      </c>
      <c r="L93" s="402" t="str">
        <f t="shared" si="48"/>
        <v/>
      </c>
      <c r="M93" s="403" t="str">
        <f t="shared" si="48"/>
        <v/>
      </c>
      <c r="N93" s="93"/>
      <c r="O93" s="93"/>
      <c r="T93" s="394" t="str">
        <f t="shared" si="49"/>
        <v/>
      </c>
      <c r="U93" s="395"/>
      <c r="V93" s="395"/>
      <c r="W93" s="395" t="str">
        <f t="shared" si="49"/>
        <v/>
      </c>
      <c r="X93" s="395" t="str">
        <f t="shared" si="49"/>
        <v/>
      </c>
      <c r="Y93" s="395" t="str">
        <f t="shared" si="49"/>
        <v/>
      </c>
      <c r="Z93" s="395"/>
      <c r="AA93" s="395"/>
      <c r="AB93" s="395"/>
      <c r="AC93" s="395"/>
      <c r="AD93" s="395"/>
      <c r="AE93" s="395"/>
      <c r="AF93" s="395"/>
      <c r="AG93" s="395" t="str">
        <f t="shared" si="49"/>
        <v/>
      </c>
      <c r="AH93" s="395"/>
      <c r="AI93" s="395" t="str">
        <f t="shared" si="49"/>
        <v/>
      </c>
      <c r="AJ93" s="395" t="str">
        <f t="shared" si="49"/>
        <v/>
      </c>
      <c r="AK93" s="395"/>
      <c r="AL93" s="395" t="str">
        <f t="shared" si="49"/>
        <v/>
      </c>
      <c r="AM93" s="395" t="str">
        <f t="shared" si="49"/>
        <v/>
      </c>
      <c r="AN93" s="396" t="str">
        <f t="shared" si="49"/>
        <v/>
      </c>
    </row>
    <row r="94" spans="1:41" ht="29.25" hidden="1" customHeight="1">
      <c r="B94" s="34" t="s">
        <v>11</v>
      </c>
      <c r="C94" s="35"/>
      <c r="D94" s="36"/>
      <c r="E94" s="404" t="str">
        <f t="shared" si="46"/>
        <v/>
      </c>
      <c r="F94" s="405" t="str">
        <f t="shared" si="46"/>
        <v/>
      </c>
      <c r="G94" s="406" t="str">
        <f>IF(G64="","",G64)</f>
        <v/>
      </c>
      <c r="H94" s="406" t="str">
        <f t="shared" si="47"/>
        <v/>
      </c>
      <c r="I94" s="406" t="str">
        <f t="shared" si="47"/>
        <v/>
      </c>
      <c r="J94" s="406" t="str">
        <f t="shared" si="47"/>
        <v/>
      </c>
      <c r="K94" s="406" t="str">
        <f>IF(K64="","",K64)</f>
        <v/>
      </c>
      <c r="L94" s="406" t="str">
        <f t="shared" si="48"/>
        <v/>
      </c>
      <c r="M94" s="407" t="str">
        <f t="shared" si="48"/>
        <v/>
      </c>
      <c r="N94" s="93"/>
      <c r="O94" s="93"/>
      <c r="Q94" s="37" t="str">
        <f>IF(Q64="","",Q64)</f>
        <v>伝票№　　　　　　　　　　　　　　</v>
      </c>
      <c r="T94" s="38" t="str">
        <f>IF(T64="","",T64)</f>
        <v>　ＴＥＬ ：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94"/>
    </row>
    <row r="95" spans="1:41" ht="6.75" hidden="1" customHeight="1"/>
    <row r="96" spans="1:41" ht="20.25" hidden="1" customHeight="1">
      <c r="B96" s="95" t="s">
        <v>71</v>
      </c>
      <c r="C96" s="184"/>
      <c r="D96" s="42" t="s">
        <v>17</v>
      </c>
      <c r="E96" s="78"/>
      <c r="F96" s="78"/>
      <c r="G96" s="78"/>
      <c r="H96" s="43"/>
      <c r="I96" s="78"/>
      <c r="J96" s="78"/>
      <c r="K96" s="42" t="s">
        <v>18</v>
      </c>
      <c r="L96" s="78"/>
      <c r="M96" s="43"/>
      <c r="N96" s="43"/>
      <c r="O96" s="43"/>
      <c r="P96" s="41" t="s">
        <v>19</v>
      </c>
      <c r="Q96" s="42" t="s">
        <v>20</v>
      </c>
      <c r="R96" s="43"/>
      <c r="S96" s="41" t="s">
        <v>21</v>
      </c>
      <c r="T96" s="44" t="s">
        <v>22</v>
      </c>
      <c r="U96" s="186"/>
      <c r="V96" s="186"/>
      <c r="X96" s="96"/>
      <c r="Y96" s="97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7"/>
      <c r="AK96" s="97"/>
      <c r="AL96" s="99" t="s">
        <v>72</v>
      </c>
      <c r="AM96" s="100" t="str">
        <f>IF(AM37="","",AM37)</f>
        <v/>
      </c>
      <c r="AN96" s="101" t="str">
        <f>IF(AN66="","",AN66)</f>
        <v>）</v>
      </c>
    </row>
    <row r="97" spans="2:41" ht="20.25" hidden="1" customHeight="1">
      <c r="B97" s="102" t="str">
        <f t="shared" ref="B97:T108" si="50">IF(B67="","",B67)</f>
        <v/>
      </c>
      <c r="C97" s="103"/>
      <c r="D97" s="363" t="str">
        <f t="shared" si="50"/>
        <v/>
      </c>
      <c r="E97" s="364" t="str">
        <f t="shared" si="50"/>
        <v/>
      </c>
      <c r="F97" s="364" t="str">
        <f t="shared" si="50"/>
        <v/>
      </c>
      <c r="G97" s="364" t="str">
        <f t="shared" si="50"/>
        <v/>
      </c>
      <c r="H97" s="364" t="str">
        <f t="shared" si="50"/>
        <v/>
      </c>
      <c r="I97" s="364" t="str">
        <f t="shared" si="50"/>
        <v/>
      </c>
      <c r="J97" s="365" t="str">
        <f t="shared" si="50"/>
        <v/>
      </c>
      <c r="K97" s="387" t="str">
        <f t="shared" si="50"/>
        <v/>
      </c>
      <c r="L97" s="388" t="str">
        <f t="shared" si="50"/>
        <v/>
      </c>
      <c r="M97" s="389" t="str">
        <f t="shared" si="50"/>
        <v/>
      </c>
      <c r="N97" s="195"/>
      <c r="O97" s="195"/>
      <c r="P97" s="79" t="str">
        <f t="shared" si="50"/>
        <v/>
      </c>
      <c r="Q97" s="390" t="str">
        <f t="shared" si="50"/>
        <v/>
      </c>
      <c r="R97" s="391" t="str">
        <f t="shared" si="50"/>
        <v/>
      </c>
      <c r="S97" s="104">
        <f t="shared" si="50"/>
        <v>0</v>
      </c>
      <c r="T97" s="105" t="str">
        <f t="shared" si="50"/>
        <v/>
      </c>
      <c r="X97" s="192" t="s">
        <v>73</v>
      </c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4"/>
      <c r="AN97" s="106" t="str">
        <f>IF(AN38="","",AN38)</f>
        <v/>
      </c>
      <c r="AO97" s="24" t="str">
        <f>IF(AO67="","",AO67)</f>
        <v/>
      </c>
    </row>
    <row r="98" spans="2:41" ht="20.25" hidden="1" customHeight="1">
      <c r="B98" s="102" t="str">
        <f t="shared" si="50"/>
        <v/>
      </c>
      <c r="C98" s="103"/>
      <c r="D98" s="359" t="str">
        <f t="shared" si="50"/>
        <v/>
      </c>
      <c r="E98" s="360" t="str">
        <f t="shared" si="50"/>
        <v/>
      </c>
      <c r="F98" s="360" t="str">
        <f t="shared" si="50"/>
        <v/>
      </c>
      <c r="G98" s="360" t="str">
        <f t="shared" si="50"/>
        <v/>
      </c>
      <c r="H98" s="360" t="str">
        <f t="shared" si="50"/>
        <v/>
      </c>
      <c r="I98" s="360" t="str">
        <f t="shared" si="50"/>
        <v/>
      </c>
      <c r="J98" s="361" t="str">
        <f t="shared" si="50"/>
        <v/>
      </c>
      <c r="K98" s="371" t="str">
        <f t="shared" si="50"/>
        <v/>
      </c>
      <c r="L98" s="372" t="str">
        <f t="shared" si="50"/>
        <v/>
      </c>
      <c r="M98" s="373" t="str">
        <f t="shared" si="50"/>
        <v/>
      </c>
      <c r="N98" s="191"/>
      <c r="O98" s="191"/>
      <c r="P98" s="67" t="str">
        <f t="shared" si="50"/>
        <v/>
      </c>
      <c r="Q98" s="374" t="str">
        <f t="shared" si="50"/>
        <v/>
      </c>
      <c r="R98" s="375" t="str">
        <f t="shared" si="50"/>
        <v/>
      </c>
      <c r="S98" s="107">
        <f t="shared" si="50"/>
        <v>0</v>
      </c>
      <c r="T98" s="200" t="str">
        <f t="shared" si="50"/>
        <v/>
      </c>
      <c r="X98" s="188" t="s">
        <v>74</v>
      </c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90"/>
      <c r="AN98" s="108" t="str">
        <f>IF(AN39="","",AN39)</f>
        <v/>
      </c>
      <c r="AO98" s="24" t="str">
        <f>IF(AO68="","",AO68)</f>
        <v/>
      </c>
    </row>
    <row r="99" spans="2:41" ht="20.25" hidden="1" customHeight="1">
      <c r="B99" s="102" t="str">
        <f t="shared" si="50"/>
        <v/>
      </c>
      <c r="C99" s="103"/>
      <c r="D99" s="359" t="str">
        <f t="shared" si="50"/>
        <v/>
      </c>
      <c r="E99" s="360" t="str">
        <f t="shared" si="50"/>
        <v/>
      </c>
      <c r="F99" s="360" t="str">
        <f t="shared" si="50"/>
        <v/>
      </c>
      <c r="G99" s="360" t="str">
        <f t="shared" si="50"/>
        <v/>
      </c>
      <c r="H99" s="360" t="str">
        <f t="shared" si="50"/>
        <v/>
      </c>
      <c r="I99" s="360" t="str">
        <f t="shared" si="50"/>
        <v/>
      </c>
      <c r="J99" s="361" t="str">
        <f t="shared" si="50"/>
        <v/>
      </c>
      <c r="K99" s="371" t="str">
        <f t="shared" si="50"/>
        <v/>
      </c>
      <c r="L99" s="372" t="str">
        <f t="shared" si="50"/>
        <v/>
      </c>
      <c r="M99" s="373" t="str">
        <f t="shared" si="50"/>
        <v/>
      </c>
      <c r="N99" s="191"/>
      <c r="O99" s="191"/>
      <c r="P99" s="67" t="str">
        <f t="shared" si="50"/>
        <v/>
      </c>
      <c r="Q99" s="374" t="str">
        <f t="shared" si="50"/>
        <v/>
      </c>
      <c r="R99" s="375" t="str">
        <f t="shared" si="50"/>
        <v/>
      </c>
      <c r="S99" s="108">
        <f t="shared" si="50"/>
        <v>0</v>
      </c>
      <c r="T99" s="109" t="str">
        <f t="shared" si="50"/>
        <v/>
      </c>
      <c r="X99" s="202" t="s">
        <v>75</v>
      </c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4"/>
      <c r="AN99" s="110" t="str">
        <f>IF(AN40="","",AN40)</f>
        <v/>
      </c>
      <c r="AO99" s="24" t="str">
        <f>IF(AO69="","",AO69)</f>
        <v/>
      </c>
    </row>
    <row r="100" spans="2:41" ht="20.25" hidden="1" customHeight="1">
      <c r="B100" s="102" t="str">
        <f t="shared" si="50"/>
        <v/>
      </c>
      <c r="C100" s="103"/>
      <c r="D100" s="359" t="str">
        <f t="shared" si="50"/>
        <v/>
      </c>
      <c r="E100" s="360" t="str">
        <f t="shared" si="50"/>
        <v/>
      </c>
      <c r="F100" s="360" t="str">
        <f t="shared" si="50"/>
        <v/>
      </c>
      <c r="G100" s="360" t="str">
        <f t="shared" si="50"/>
        <v/>
      </c>
      <c r="H100" s="360" t="str">
        <f t="shared" si="50"/>
        <v/>
      </c>
      <c r="I100" s="360" t="str">
        <f t="shared" si="50"/>
        <v/>
      </c>
      <c r="J100" s="361" t="str">
        <f t="shared" si="50"/>
        <v/>
      </c>
      <c r="K100" s="371" t="str">
        <f t="shared" si="50"/>
        <v/>
      </c>
      <c r="L100" s="372" t="str">
        <f t="shared" si="50"/>
        <v/>
      </c>
      <c r="M100" s="373" t="str">
        <f t="shared" si="50"/>
        <v/>
      </c>
      <c r="N100" s="191"/>
      <c r="O100" s="191"/>
      <c r="P100" s="67" t="str">
        <f t="shared" si="50"/>
        <v/>
      </c>
      <c r="Q100" s="374" t="str">
        <f t="shared" si="50"/>
        <v/>
      </c>
      <c r="R100" s="375" t="str">
        <f t="shared" si="50"/>
        <v/>
      </c>
      <c r="S100" s="108">
        <f t="shared" si="50"/>
        <v>0</v>
      </c>
      <c r="T100" s="109" t="str">
        <f t="shared" si="50"/>
        <v/>
      </c>
      <c r="X100" s="68" t="s">
        <v>76</v>
      </c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9"/>
    </row>
    <row r="101" spans="2:41" ht="20.25" hidden="1" customHeight="1">
      <c r="B101" s="102" t="str">
        <f t="shared" si="50"/>
        <v/>
      </c>
      <c r="C101" s="103"/>
      <c r="D101" s="359" t="str">
        <f t="shared" si="50"/>
        <v/>
      </c>
      <c r="E101" s="360" t="str">
        <f t="shared" si="50"/>
        <v/>
      </c>
      <c r="F101" s="360" t="str">
        <f t="shared" si="50"/>
        <v/>
      </c>
      <c r="G101" s="360" t="str">
        <f t="shared" si="50"/>
        <v/>
      </c>
      <c r="H101" s="360" t="str">
        <f t="shared" si="50"/>
        <v/>
      </c>
      <c r="I101" s="360" t="str">
        <f t="shared" si="50"/>
        <v/>
      </c>
      <c r="J101" s="361" t="str">
        <f t="shared" si="50"/>
        <v/>
      </c>
      <c r="K101" s="371" t="str">
        <f t="shared" si="50"/>
        <v/>
      </c>
      <c r="L101" s="372" t="str">
        <f t="shared" si="50"/>
        <v/>
      </c>
      <c r="M101" s="373" t="str">
        <f t="shared" si="50"/>
        <v/>
      </c>
      <c r="N101" s="191"/>
      <c r="O101" s="191"/>
      <c r="P101" s="67" t="str">
        <f t="shared" si="50"/>
        <v/>
      </c>
      <c r="Q101" s="374" t="str">
        <f t="shared" si="50"/>
        <v/>
      </c>
      <c r="R101" s="375" t="str">
        <f t="shared" si="50"/>
        <v/>
      </c>
      <c r="S101" s="108">
        <f t="shared" si="50"/>
        <v>0</v>
      </c>
      <c r="T101" s="109" t="str">
        <f t="shared" si="50"/>
        <v/>
      </c>
      <c r="X101" s="192" t="s">
        <v>77</v>
      </c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4"/>
      <c r="AN101" s="104" t="str">
        <f>IF(AN42="","",AN42)</f>
        <v/>
      </c>
      <c r="AO101" s="24" t="str">
        <f>IF(AO71="","",AO71)</f>
        <v/>
      </c>
    </row>
    <row r="102" spans="2:41" ht="20.25" hidden="1" customHeight="1">
      <c r="B102" s="102" t="str">
        <f t="shared" si="50"/>
        <v/>
      </c>
      <c r="C102" s="103"/>
      <c r="D102" s="359" t="str">
        <f t="shared" si="50"/>
        <v/>
      </c>
      <c r="E102" s="360" t="str">
        <f t="shared" si="50"/>
        <v/>
      </c>
      <c r="F102" s="360" t="str">
        <f t="shared" si="50"/>
        <v/>
      </c>
      <c r="G102" s="360" t="str">
        <f t="shared" si="50"/>
        <v/>
      </c>
      <c r="H102" s="360" t="str">
        <f t="shared" si="50"/>
        <v/>
      </c>
      <c r="I102" s="360" t="str">
        <f t="shared" si="50"/>
        <v/>
      </c>
      <c r="J102" s="361" t="str">
        <f t="shared" si="50"/>
        <v/>
      </c>
      <c r="K102" s="371" t="str">
        <f t="shared" si="50"/>
        <v/>
      </c>
      <c r="L102" s="372" t="str">
        <f t="shared" si="50"/>
        <v/>
      </c>
      <c r="M102" s="373" t="str">
        <f t="shared" si="50"/>
        <v/>
      </c>
      <c r="N102" s="191"/>
      <c r="O102" s="191"/>
      <c r="P102" s="67" t="str">
        <f t="shared" si="50"/>
        <v/>
      </c>
      <c r="Q102" s="374" t="str">
        <f t="shared" si="50"/>
        <v/>
      </c>
      <c r="R102" s="375" t="str">
        <f t="shared" si="50"/>
        <v/>
      </c>
      <c r="S102" s="108">
        <f t="shared" si="50"/>
        <v>0</v>
      </c>
      <c r="T102" s="109" t="str">
        <f t="shared" si="50"/>
        <v/>
      </c>
      <c r="X102" s="188" t="s">
        <v>78</v>
      </c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11" t="str">
        <f>IF(AL43="","",AL43)</f>
        <v/>
      </c>
      <c r="AM102" s="190" t="str">
        <f>IF(AM72="","",AM72)</f>
        <v/>
      </c>
      <c r="AN102" s="108" t="str">
        <f>IF(AN43="","",AN43)</f>
        <v/>
      </c>
      <c r="AO102" s="24" t="str">
        <f>IF(AO72="","",AO72)</f>
        <v/>
      </c>
    </row>
    <row r="103" spans="2:41" ht="20.25" hidden="1" customHeight="1">
      <c r="B103" s="102" t="str">
        <f t="shared" si="50"/>
        <v/>
      </c>
      <c r="C103" s="103"/>
      <c r="D103" s="359" t="str">
        <f t="shared" si="50"/>
        <v/>
      </c>
      <c r="E103" s="360" t="str">
        <f t="shared" si="50"/>
        <v/>
      </c>
      <c r="F103" s="360" t="str">
        <f t="shared" si="50"/>
        <v/>
      </c>
      <c r="G103" s="360" t="str">
        <f t="shared" si="50"/>
        <v/>
      </c>
      <c r="H103" s="360" t="str">
        <f t="shared" si="50"/>
        <v/>
      </c>
      <c r="I103" s="360" t="str">
        <f t="shared" si="50"/>
        <v/>
      </c>
      <c r="J103" s="361" t="str">
        <f t="shared" si="50"/>
        <v/>
      </c>
      <c r="K103" s="371" t="str">
        <f t="shared" si="50"/>
        <v/>
      </c>
      <c r="L103" s="372" t="str">
        <f t="shared" si="50"/>
        <v/>
      </c>
      <c r="M103" s="373" t="str">
        <f t="shared" si="50"/>
        <v/>
      </c>
      <c r="N103" s="191"/>
      <c r="O103" s="191"/>
      <c r="P103" s="67" t="str">
        <f t="shared" si="50"/>
        <v/>
      </c>
      <c r="Q103" s="374" t="str">
        <f t="shared" si="50"/>
        <v/>
      </c>
      <c r="R103" s="375" t="str">
        <f t="shared" si="50"/>
        <v/>
      </c>
      <c r="S103" s="112">
        <f t="shared" si="50"/>
        <v>0</v>
      </c>
      <c r="T103" s="109" t="str">
        <f t="shared" si="50"/>
        <v/>
      </c>
      <c r="X103" s="188" t="s">
        <v>79</v>
      </c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90"/>
      <c r="AN103" s="108" t="str">
        <f>IF(AN44="","",AN44)</f>
        <v/>
      </c>
      <c r="AO103" s="24" t="str">
        <f>IF(AO73="","",AO73)</f>
        <v/>
      </c>
    </row>
    <row r="104" spans="2:41" ht="20.25" hidden="1" customHeight="1">
      <c r="B104" s="102" t="str">
        <f t="shared" si="50"/>
        <v/>
      </c>
      <c r="C104" s="103"/>
      <c r="D104" s="359" t="str">
        <f t="shared" si="50"/>
        <v/>
      </c>
      <c r="E104" s="360" t="str">
        <f t="shared" si="50"/>
        <v/>
      </c>
      <c r="F104" s="360" t="str">
        <f t="shared" si="50"/>
        <v/>
      </c>
      <c r="G104" s="360" t="str">
        <f t="shared" si="50"/>
        <v/>
      </c>
      <c r="H104" s="360" t="str">
        <f t="shared" si="50"/>
        <v/>
      </c>
      <c r="I104" s="360" t="str">
        <f t="shared" si="50"/>
        <v/>
      </c>
      <c r="J104" s="361" t="str">
        <f t="shared" si="50"/>
        <v/>
      </c>
      <c r="K104" s="371" t="str">
        <f t="shared" si="50"/>
        <v/>
      </c>
      <c r="L104" s="372" t="str">
        <f t="shared" si="50"/>
        <v/>
      </c>
      <c r="M104" s="373" t="str">
        <f t="shared" si="50"/>
        <v/>
      </c>
      <c r="N104" s="191"/>
      <c r="O104" s="191"/>
      <c r="P104" s="67" t="str">
        <f t="shared" si="50"/>
        <v/>
      </c>
      <c r="Q104" s="374" t="str">
        <f t="shared" si="50"/>
        <v/>
      </c>
      <c r="R104" s="375" t="str">
        <f t="shared" si="50"/>
        <v/>
      </c>
      <c r="S104" s="112">
        <f t="shared" si="50"/>
        <v>0</v>
      </c>
      <c r="T104" s="109" t="str">
        <f t="shared" si="50"/>
        <v/>
      </c>
      <c r="X104" s="202" t="s">
        <v>80</v>
      </c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4"/>
      <c r="AN104" s="110">
        <f>IF(AG45="","",AG45)</f>
        <v>0</v>
      </c>
      <c r="AO104" s="24" t="str">
        <f>IF(AO74="","",AO74)</f>
        <v/>
      </c>
    </row>
    <row r="105" spans="2:41" ht="20.25" hidden="1" customHeight="1">
      <c r="B105" s="102" t="str">
        <f t="shared" si="50"/>
        <v/>
      </c>
      <c r="C105" s="103"/>
      <c r="D105" s="359" t="str">
        <f t="shared" si="50"/>
        <v/>
      </c>
      <c r="E105" s="360" t="str">
        <f t="shared" si="50"/>
        <v/>
      </c>
      <c r="F105" s="360" t="str">
        <f t="shared" si="50"/>
        <v/>
      </c>
      <c r="G105" s="360" t="str">
        <f t="shared" si="50"/>
        <v/>
      </c>
      <c r="H105" s="360" t="str">
        <f t="shared" si="50"/>
        <v/>
      </c>
      <c r="I105" s="360" t="str">
        <f t="shared" si="50"/>
        <v/>
      </c>
      <c r="J105" s="361" t="str">
        <f t="shared" si="50"/>
        <v/>
      </c>
      <c r="K105" s="371" t="str">
        <f t="shared" si="50"/>
        <v/>
      </c>
      <c r="L105" s="372" t="str">
        <f t="shared" si="50"/>
        <v/>
      </c>
      <c r="M105" s="373" t="str">
        <f t="shared" si="50"/>
        <v/>
      </c>
      <c r="N105" s="191"/>
      <c r="O105" s="191"/>
      <c r="P105" s="67" t="str">
        <f t="shared" si="50"/>
        <v/>
      </c>
      <c r="Q105" s="374" t="str">
        <f t="shared" si="50"/>
        <v/>
      </c>
      <c r="R105" s="375" t="str">
        <f t="shared" si="50"/>
        <v/>
      </c>
      <c r="S105" s="108">
        <f t="shared" si="50"/>
        <v>0</v>
      </c>
      <c r="T105" s="109" t="str">
        <f t="shared" si="50"/>
        <v/>
      </c>
    </row>
    <row r="106" spans="2:41" ht="20.25" hidden="1" customHeight="1">
      <c r="B106" s="102">
        <f t="shared" si="50"/>
        <v>1</v>
      </c>
      <c r="C106" s="103"/>
      <c r="D106" s="359" t="str">
        <f t="shared" si="50"/>
        <v/>
      </c>
      <c r="E106" s="360">
        <f t="shared" si="50"/>
        <v>1</v>
      </c>
      <c r="F106" s="360" t="str">
        <f t="shared" si="50"/>
        <v>枚目</v>
      </c>
      <c r="G106" s="360" t="str">
        <f t="shared" si="50"/>
        <v/>
      </c>
      <c r="H106" s="360" t="str">
        <f t="shared" si="50"/>
        <v>税抜金額</v>
      </c>
      <c r="I106" s="360" t="str">
        <f t="shared" si="50"/>
        <v/>
      </c>
      <c r="J106" s="361" t="str">
        <f t="shared" si="50"/>
        <v/>
      </c>
      <c r="K106" s="371" t="str">
        <f t="shared" si="50"/>
        <v/>
      </c>
      <c r="L106" s="372" t="str">
        <f t="shared" si="50"/>
        <v/>
      </c>
      <c r="M106" s="373" t="str">
        <f t="shared" si="50"/>
        <v/>
      </c>
      <c r="N106" s="191"/>
      <c r="O106" s="191"/>
      <c r="P106" s="67" t="str">
        <f t="shared" si="50"/>
        <v/>
      </c>
      <c r="Q106" s="374" t="str">
        <f t="shared" si="50"/>
        <v/>
      </c>
      <c r="R106" s="375" t="str">
        <f t="shared" si="50"/>
        <v/>
      </c>
      <c r="S106" s="108" t="str">
        <f t="shared" si="50"/>
        <v>税込金額</v>
      </c>
      <c r="T106" s="109" t="str">
        <f t="shared" si="50"/>
        <v/>
      </c>
      <c r="X106" s="70" t="s">
        <v>57</v>
      </c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2"/>
    </row>
    <row r="107" spans="2:41" ht="20.25" hidden="1" customHeight="1">
      <c r="B107" s="113"/>
      <c r="C107" s="114"/>
      <c r="D107" s="367" t="s">
        <v>81</v>
      </c>
      <c r="E107" s="367"/>
      <c r="F107" s="367"/>
      <c r="G107" s="367"/>
      <c r="H107" s="367"/>
      <c r="I107" s="367"/>
      <c r="J107" s="368"/>
      <c r="K107" s="371" t="str">
        <f t="shared" si="50"/>
        <v/>
      </c>
      <c r="L107" s="372" t="str">
        <f t="shared" si="50"/>
        <v/>
      </c>
      <c r="M107" s="373" t="str">
        <f t="shared" si="50"/>
        <v/>
      </c>
      <c r="N107" s="191"/>
      <c r="O107" s="191"/>
      <c r="P107" s="67" t="str">
        <f t="shared" si="50"/>
        <v/>
      </c>
      <c r="Q107" s="374" t="str">
        <f t="shared" si="50"/>
        <v/>
      </c>
      <c r="R107" s="375" t="str">
        <f t="shared" si="50"/>
        <v/>
      </c>
      <c r="S107" s="108">
        <f t="shared" si="50"/>
        <v>0</v>
      </c>
      <c r="T107" s="109" t="str">
        <f t="shared" si="50"/>
        <v/>
      </c>
      <c r="X107" s="376" t="str">
        <f>IF(X48="","",X48)</f>
        <v/>
      </c>
      <c r="Y107" s="370" t="str">
        <f>IF(Y77="","",Y77)</f>
        <v/>
      </c>
      <c r="Z107" s="370"/>
      <c r="AA107" s="370"/>
      <c r="AB107" s="370"/>
      <c r="AC107" s="370"/>
      <c r="AD107" s="370"/>
      <c r="AE107" s="370"/>
      <c r="AF107" s="370"/>
      <c r="AG107" s="370" t="str">
        <f>IF(AG48="","",AG48)</f>
        <v/>
      </c>
      <c r="AH107" s="370"/>
      <c r="AI107" s="370" t="str">
        <f>IF(AI77="","",AI77)</f>
        <v/>
      </c>
      <c r="AJ107" s="370" t="str">
        <f>IF(AJ48="","",AJ48)</f>
        <v/>
      </c>
      <c r="AK107" s="370"/>
      <c r="AL107" s="370" t="str">
        <f>IF(AL77="","",AL77)</f>
        <v/>
      </c>
      <c r="AM107" s="370" t="str">
        <f>IF(AM48="","",AM48)</f>
        <v/>
      </c>
      <c r="AN107" s="377" t="str">
        <f>IF(AN77="","",AN77)</f>
        <v/>
      </c>
    </row>
    <row r="108" spans="2:41" ht="20.25" hidden="1" customHeight="1">
      <c r="B108" s="115"/>
      <c r="C108" s="116"/>
      <c r="D108" s="360" t="s">
        <v>82</v>
      </c>
      <c r="E108" s="360"/>
      <c r="F108" s="360"/>
      <c r="G108" s="360"/>
      <c r="H108" s="360"/>
      <c r="I108" s="360"/>
      <c r="J108" s="381"/>
      <c r="K108" s="382" t="str">
        <f t="shared" si="50"/>
        <v/>
      </c>
      <c r="L108" s="383" t="str">
        <f t="shared" si="50"/>
        <v/>
      </c>
      <c r="M108" s="384" t="str">
        <f t="shared" si="50"/>
        <v/>
      </c>
      <c r="N108" s="201"/>
      <c r="O108" s="201"/>
      <c r="P108" s="82" t="str">
        <f t="shared" si="50"/>
        <v/>
      </c>
      <c r="Q108" s="385" t="str">
        <f t="shared" si="50"/>
        <v/>
      </c>
      <c r="R108" s="386" t="str">
        <f t="shared" si="50"/>
        <v/>
      </c>
      <c r="S108" s="110">
        <f t="shared" si="50"/>
        <v>0</v>
      </c>
      <c r="T108" s="117" t="str">
        <f t="shared" si="50"/>
        <v/>
      </c>
      <c r="X108" s="376" t="str">
        <f>IF(X49="","",X49)</f>
        <v/>
      </c>
      <c r="Y108" s="370" t="str">
        <f>IF(Y78="","",Y78)</f>
        <v/>
      </c>
      <c r="Z108" s="370"/>
      <c r="AA108" s="370"/>
      <c r="AB108" s="370"/>
      <c r="AC108" s="370"/>
      <c r="AD108" s="370"/>
      <c r="AE108" s="370"/>
      <c r="AF108" s="370"/>
      <c r="AG108" s="370" t="str">
        <f>IF(AG49="","",AG49)</f>
        <v/>
      </c>
      <c r="AH108" s="370"/>
      <c r="AI108" s="370" t="str">
        <f>IF(AI78="","",AI78)</f>
        <v/>
      </c>
      <c r="AJ108" s="370" t="str">
        <f>IF(AJ49="","",AJ49)</f>
        <v/>
      </c>
      <c r="AK108" s="370"/>
      <c r="AL108" s="370" t="str">
        <f>IF(AL78="","",AL78)</f>
        <v/>
      </c>
      <c r="AM108" s="370" t="str">
        <f>IF(AM49="","",AM49)</f>
        <v/>
      </c>
      <c r="AN108" s="377" t="str">
        <f>IF(AN78="","",AN78)</f>
        <v/>
      </c>
    </row>
    <row r="109" spans="2:41" ht="20.25" hidden="1" customHeight="1">
      <c r="B109" s="118"/>
      <c r="C109" s="119"/>
      <c r="D109" s="120" t="s">
        <v>39</v>
      </c>
      <c r="E109" s="119"/>
      <c r="F109" s="119"/>
      <c r="G109" s="119"/>
      <c r="H109" s="119"/>
      <c r="I109" s="119"/>
      <c r="J109" s="121"/>
      <c r="K109" s="122" t="e">
        <f>IF(#REF!="","",#REF!)</f>
        <v>#REF!</v>
      </c>
      <c r="L109" s="123" t="s">
        <v>83</v>
      </c>
      <c r="M109" s="124"/>
      <c r="N109" s="125"/>
      <c r="O109" s="125"/>
      <c r="P109" s="47"/>
      <c r="Q109" s="125" t="e">
        <f>IF(#REF!="","",#REF!)</f>
        <v>#REF!</v>
      </c>
      <c r="R109" s="123" t="s">
        <v>84</v>
      </c>
      <c r="S109" s="126" t="e">
        <f>IF(#REF!="","",#REF!)</f>
        <v>#REF!</v>
      </c>
      <c r="T109" s="127"/>
      <c r="X109" s="378" t="e">
        <f>IF(#REF!="","",#REF!)</f>
        <v>#REF!</v>
      </c>
      <c r="Y109" s="379" t="e">
        <f>IF(#REF!="","",#REF!)</f>
        <v>#REF!</v>
      </c>
      <c r="Z109" s="379"/>
      <c r="AA109" s="379"/>
      <c r="AB109" s="379"/>
      <c r="AC109" s="379"/>
      <c r="AD109" s="379"/>
      <c r="AE109" s="379"/>
      <c r="AF109" s="379"/>
      <c r="AG109" s="379" t="e">
        <f>IF(#REF!="","",#REF!)</f>
        <v>#REF!</v>
      </c>
      <c r="AH109" s="379"/>
      <c r="AI109" s="379" t="e">
        <f>IF(#REF!="","",#REF!)</f>
        <v>#REF!</v>
      </c>
      <c r="AJ109" s="379" t="e">
        <f>IF(#REF!="","",#REF!)</f>
        <v>#REF!</v>
      </c>
      <c r="AK109" s="379"/>
      <c r="AL109" s="379" t="e">
        <f>IF(#REF!="","",#REF!)</f>
        <v>#REF!</v>
      </c>
      <c r="AM109" s="379" t="e">
        <f>IF(#REF!="","",#REF!)</f>
        <v>#REF!</v>
      </c>
      <c r="AN109" s="380" t="e">
        <f>IF(#REF!="","",#REF!)</f>
        <v>#REF!</v>
      </c>
    </row>
    <row r="110" spans="2:41" ht="7.5" hidden="1" customHeight="1"/>
    <row r="111" spans="2:41" ht="22.5" hidden="1" customHeight="1">
      <c r="B111" s="68" t="s">
        <v>58</v>
      </c>
      <c r="C111" s="63"/>
      <c r="D111" s="63"/>
      <c r="E111" s="68" t="s">
        <v>59</v>
      </c>
      <c r="F111" s="63"/>
      <c r="G111" s="63"/>
      <c r="H111" s="63"/>
      <c r="I111" s="63"/>
      <c r="J111" s="74"/>
      <c r="K111" s="68" t="s">
        <v>60</v>
      </c>
      <c r="L111" s="63"/>
      <c r="M111" s="63"/>
      <c r="N111" s="63"/>
      <c r="O111" s="63"/>
      <c r="P111" s="63"/>
      <c r="Q111" s="63"/>
      <c r="R111" s="75" t="s">
        <v>61</v>
      </c>
      <c r="S111" s="76" t="s">
        <v>62</v>
      </c>
      <c r="T111" s="76" t="s">
        <v>63</v>
      </c>
      <c r="U111" s="186"/>
      <c r="V111" s="186"/>
      <c r="X111" s="68" t="s">
        <v>64</v>
      </c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74"/>
      <c r="AN111" s="128" t="str">
        <f>IF(AN52="","",AN52)</f>
        <v/>
      </c>
      <c r="AO111" s="24" t="str">
        <f>IF(AO81="","",AO81)</f>
        <v/>
      </c>
    </row>
    <row r="112" spans="2:41" ht="22.5" hidden="1" customHeight="1">
      <c r="B112" s="363" t="str">
        <f>IF(B53="","",B53)</f>
        <v/>
      </c>
      <c r="C112" s="364"/>
      <c r="D112" s="365" t="str">
        <f>IF(D82="","",D82)</f>
        <v/>
      </c>
      <c r="E112" s="366" t="str">
        <f>IF(E53="","",E53)</f>
        <v/>
      </c>
      <c r="F112" s="364" t="str">
        <f>IF(F82="","",F82)</f>
        <v/>
      </c>
      <c r="G112" s="364" t="str">
        <f>IF(G53="","",G53)</f>
        <v/>
      </c>
      <c r="H112" s="364" t="str">
        <f>IF(H82="","",H82)</f>
        <v/>
      </c>
      <c r="I112" s="364" t="str">
        <f>IF(I53="","",I53)</f>
        <v/>
      </c>
      <c r="J112" s="365" t="str">
        <f>IF(J82="","",J82)</f>
        <v/>
      </c>
      <c r="K112" s="363" t="str">
        <f>IF(K53="","",K53)</f>
        <v/>
      </c>
      <c r="L112" s="364" t="str">
        <f>IF(L82="","",L82)</f>
        <v/>
      </c>
      <c r="M112" s="364" t="str">
        <f>IF(M53="","",M53)</f>
        <v/>
      </c>
      <c r="N112" s="364"/>
      <c r="O112" s="364"/>
      <c r="P112" s="364" t="str">
        <f>IF(P82="","",P82)</f>
        <v/>
      </c>
      <c r="Q112" s="365" t="str">
        <f>IF(Q53="","",Q53)</f>
        <v/>
      </c>
      <c r="R112" s="79" t="str">
        <f>IF(R82="","",R82)</f>
        <v/>
      </c>
      <c r="S112" s="104" t="str">
        <f>IF(S53="","",S53)</f>
        <v/>
      </c>
      <c r="T112" s="80" t="str">
        <f>IF(T82="","",T82)</f>
        <v/>
      </c>
      <c r="U112" s="49"/>
      <c r="V112" s="49"/>
      <c r="X112" s="68" t="s">
        <v>65</v>
      </c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74"/>
      <c r="AN112" s="128" t="str">
        <f>IF(AN53="","",AN53)</f>
        <v/>
      </c>
      <c r="AO112" s="24" t="str">
        <f>IF(AO82="","",AO82)</f>
        <v/>
      </c>
    </row>
    <row r="113" spans="1:41" ht="22.5" hidden="1" customHeight="1">
      <c r="B113" s="359" t="str">
        <f>IF(B54="","",B54)</f>
        <v/>
      </c>
      <c r="C113" s="360"/>
      <c r="D113" s="361" t="str">
        <f>IF(D83="","",D83)</f>
        <v/>
      </c>
      <c r="E113" s="362" t="str">
        <f>IF(E54="","",E54)</f>
        <v/>
      </c>
      <c r="F113" s="360" t="str">
        <f>IF(F83="","",F83)</f>
        <v/>
      </c>
      <c r="G113" s="360" t="str">
        <f>IF(G54="","",G54)</f>
        <v/>
      </c>
      <c r="H113" s="360" t="str">
        <f>IF(H83="","",H83)</f>
        <v/>
      </c>
      <c r="I113" s="360" t="str">
        <f>IF(I54="","",I54)</f>
        <v/>
      </c>
      <c r="J113" s="361" t="str">
        <f>IF(J83="","",J83)</f>
        <v/>
      </c>
      <c r="K113" s="359" t="str">
        <f>IF(K54="","",K54)</f>
        <v/>
      </c>
      <c r="L113" s="360" t="str">
        <f>IF(L83="","",L83)</f>
        <v/>
      </c>
      <c r="M113" s="360" t="str">
        <f>IF(M54="","",M54)</f>
        <v/>
      </c>
      <c r="N113" s="360"/>
      <c r="O113" s="360"/>
      <c r="P113" s="360" t="str">
        <f>IF(P83="","",P83)</f>
        <v/>
      </c>
      <c r="Q113" s="361" t="str">
        <f>IF(Q54="","",Q54)</f>
        <v/>
      </c>
      <c r="R113" s="67" t="str">
        <f>IF(R83="","",R83)</f>
        <v/>
      </c>
      <c r="S113" s="108" t="str">
        <f>IF(S54="","",S54)</f>
        <v/>
      </c>
      <c r="T113" s="81" t="str">
        <f>IF(T83="","",T83)</f>
        <v/>
      </c>
      <c r="U113" s="49"/>
      <c r="V113" s="49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</row>
    <row r="114" spans="1:41" ht="22.5" hidden="1" customHeight="1">
      <c r="B114" s="359" t="str">
        <f>IF(B55="","",B55)</f>
        <v/>
      </c>
      <c r="C114" s="360"/>
      <c r="D114" s="361" t="str">
        <f>IF(D84="","",D84)</f>
        <v/>
      </c>
      <c r="E114" s="362" t="str">
        <f>IF(E55="","",E55)</f>
        <v/>
      </c>
      <c r="F114" s="360" t="str">
        <f>IF(F84="","",F84)</f>
        <v/>
      </c>
      <c r="G114" s="360" t="str">
        <f>IF(G55="","",G55)</f>
        <v/>
      </c>
      <c r="H114" s="360" t="str">
        <f>IF(H84="","",H84)</f>
        <v/>
      </c>
      <c r="I114" s="360" t="str">
        <f>IF(I55="","",I55)</f>
        <v/>
      </c>
      <c r="J114" s="361" t="str">
        <f>IF(J84="","",J84)</f>
        <v/>
      </c>
      <c r="K114" s="359" t="str">
        <f>IF(K55="","",K55)</f>
        <v/>
      </c>
      <c r="L114" s="360" t="str">
        <f>IF(L84="","",L84)</f>
        <v/>
      </c>
      <c r="M114" s="360" t="str">
        <f>IF(M55="","",M55)</f>
        <v/>
      </c>
      <c r="N114" s="360"/>
      <c r="O114" s="360"/>
      <c r="P114" s="360" t="str">
        <f>IF(P84="","",P84)</f>
        <v/>
      </c>
      <c r="Q114" s="361" t="str">
        <f>IF(Q55="","",Q55)</f>
        <v/>
      </c>
      <c r="R114" s="67" t="str">
        <f>IF(R84="","",R84)</f>
        <v/>
      </c>
      <c r="S114" s="108" t="str">
        <f>IF(S55="","",S55)</f>
        <v/>
      </c>
      <c r="T114" s="81" t="str">
        <f>IF(T84="","",T84)</f>
        <v/>
      </c>
      <c r="U114" s="49"/>
      <c r="V114" s="49"/>
      <c r="X114" s="68" t="s">
        <v>66</v>
      </c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8" t="s">
        <v>67</v>
      </c>
      <c r="AN114" s="74"/>
    </row>
    <row r="115" spans="1:41" ht="22.5" hidden="1" customHeight="1">
      <c r="B115" s="359" t="str">
        <f>IF(B56="","",B56)</f>
        <v/>
      </c>
      <c r="C115" s="360"/>
      <c r="D115" s="361" t="e">
        <f>IF(#REF!="","",#REF!)</f>
        <v>#REF!</v>
      </c>
      <c r="E115" s="362" t="str">
        <f>IF(E56="","",E56)</f>
        <v/>
      </c>
      <c r="F115" s="360" t="e">
        <f>IF(#REF!="","",#REF!)</f>
        <v>#REF!</v>
      </c>
      <c r="G115" s="360" t="str">
        <f>IF(G56="","",G56)</f>
        <v/>
      </c>
      <c r="H115" s="360" t="e">
        <f>IF(#REF!="","",#REF!)</f>
        <v>#REF!</v>
      </c>
      <c r="I115" s="360" t="str">
        <f>IF(I56="","",I56)</f>
        <v/>
      </c>
      <c r="J115" s="361" t="e">
        <f>IF(#REF!="","",#REF!)</f>
        <v>#REF!</v>
      </c>
      <c r="K115" s="359" t="str">
        <f>IF(K56="","",K56)</f>
        <v/>
      </c>
      <c r="L115" s="360" t="e">
        <f>IF(#REF!="","",#REF!)</f>
        <v>#REF!</v>
      </c>
      <c r="M115" s="360" t="str">
        <f>IF(M56="","",M56)</f>
        <v/>
      </c>
      <c r="N115" s="360"/>
      <c r="O115" s="360"/>
      <c r="P115" s="360" t="e">
        <f>IF(#REF!="","",#REF!)</f>
        <v>#REF!</v>
      </c>
      <c r="Q115" s="361" t="str">
        <f>IF(Q56="","",Q56)</f>
        <v/>
      </c>
      <c r="R115" s="67" t="e">
        <f>IF(#REF!="","",#REF!)</f>
        <v>#REF!</v>
      </c>
      <c r="S115" s="108" t="str">
        <f>IF(S56="","",S56)</f>
        <v/>
      </c>
      <c r="T115" s="81" t="e">
        <f>IF(#REF!="","",#REF!)</f>
        <v>#REF!</v>
      </c>
      <c r="U115" s="49"/>
      <c r="V115" s="49"/>
      <c r="X115" s="70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0"/>
      <c r="AN115" s="72"/>
    </row>
    <row r="116" spans="1:41" ht="22.5" hidden="1" customHeight="1">
      <c r="B116" s="355" t="str">
        <f>IF(B57="","",B57)</f>
        <v/>
      </c>
      <c r="C116" s="356"/>
      <c r="D116" s="357" t="str">
        <f>IF(D86="","",D86)</f>
        <v/>
      </c>
      <c r="E116" s="358" t="str">
        <f>IF(E57="","",E57)</f>
        <v/>
      </c>
      <c r="F116" s="356" t="str">
        <f>IF(F86="","",F86)</f>
        <v/>
      </c>
      <c r="G116" s="356" t="str">
        <f>IF(G57="","",G57)</f>
        <v/>
      </c>
      <c r="H116" s="356" t="str">
        <f>IF(H86="","",H86)</f>
        <v/>
      </c>
      <c r="I116" s="356" t="str">
        <f>IF(I57="","",I57)</f>
        <v/>
      </c>
      <c r="J116" s="357" t="str">
        <f>IF(J86="","",J86)</f>
        <v/>
      </c>
      <c r="K116" s="355" t="str">
        <f>IF(K57="","",K57)</f>
        <v/>
      </c>
      <c r="L116" s="356" t="str">
        <f>IF(L86="","",L86)</f>
        <v/>
      </c>
      <c r="M116" s="356" t="str">
        <f>IF(M57="","",M57)</f>
        <v/>
      </c>
      <c r="N116" s="356"/>
      <c r="O116" s="356"/>
      <c r="P116" s="356" t="str">
        <f>IF(P86="","",P86)</f>
        <v/>
      </c>
      <c r="Q116" s="357" t="str">
        <f>IF(Q57="","",Q57)</f>
        <v/>
      </c>
      <c r="R116" s="82" t="str">
        <f>IF(R86="","",R86)</f>
        <v/>
      </c>
      <c r="S116" s="110" t="str">
        <f>IF(S57="","",S57)</f>
        <v/>
      </c>
      <c r="T116" s="83" t="str">
        <f>IF(T86="","",T86)</f>
        <v/>
      </c>
      <c r="U116" s="49"/>
      <c r="V116" s="49"/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7"/>
      <c r="AN116" s="199"/>
    </row>
    <row r="117" spans="1:41" ht="9" hidden="1" customHeight="1">
      <c r="A117" s="51"/>
      <c r="AO117" s="52"/>
    </row>
    <row r="118" spans="1:41" ht="24.75" hidden="1" customHeight="1"/>
    <row r="119" spans="1:41" ht="24.75" hidden="1" customHeight="1"/>
  </sheetData>
  <mergeCells count="359">
    <mergeCell ref="AB21:AN21"/>
    <mergeCell ref="AB22:AN22"/>
    <mergeCell ref="AB23:AN23"/>
    <mergeCell ref="AB24:AN24"/>
    <mergeCell ref="AB25:AN25"/>
    <mergeCell ref="D16:L16"/>
    <mergeCell ref="M16:O16"/>
    <mergeCell ref="Q16:R16"/>
    <mergeCell ref="N18:R18"/>
    <mergeCell ref="N19:R19"/>
    <mergeCell ref="D17:L17"/>
    <mergeCell ref="M17:O17"/>
    <mergeCell ref="Q17:R17"/>
    <mergeCell ref="B23:D23"/>
    <mergeCell ref="E23:J23"/>
    <mergeCell ref="K23:Q23"/>
    <mergeCell ref="N20:R20"/>
    <mergeCell ref="N21:R21"/>
    <mergeCell ref="H21:M21"/>
    <mergeCell ref="H20:M20"/>
    <mergeCell ref="H19:M19"/>
    <mergeCell ref="H18:M18"/>
    <mergeCell ref="H22:M22"/>
    <mergeCell ref="C20:G20"/>
    <mergeCell ref="C21:G21"/>
    <mergeCell ref="T1:X1"/>
    <mergeCell ref="T2:X2"/>
    <mergeCell ref="T4:AN5"/>
    <mergeCell ref="B5:D5"/>
    <mergeCell ref="E5:O5"/>
    <mergeCell ref="E6:O6"/>
    <mergeCell ref="D8:L8"/>
    <mergeCell ref="M8:O8"/>
    <mergeCell ref="T8:V8"/>
    <mergeCell ref="AM6:AN6"/>
    <mergeCell ref="X6:AL6"/>
    <mergeCell ref="D9:L9"/>
    <mergeCell ref="M9:O9"/>
    <mergeCell ref="Q9:R9"/>
    <mergeCell ref="P1:S1"/>
    <mergeCell ref="M2:S2"/>
    <mergeCell ref="D10:L10"/>
    <mergeCell ref="M10:O10"/>
    <mergeCell ref="Q10:R10"/>
    <mergeCell ref="Q15:R15"/>
    <mergeCell ref="D15:L15"/>
    <mergeCell ref="M15:O15"/>
    <mergeCell ref="M13:O13"/>
    <mergeCell ref="Q13:R13"/>
    <mergeCell ref="D14:L14"/>
    <mergeCell ref="M14:O14"/>
    <mergeCell ref="Q14:R14"/>
    <mergeCell ref="D11:L11"/>
    <mergeCell ref="M11:O11"/>
    <mergeCell ref="Q11:R11"/>
    <mergeCell ref="D12:L12"/>
    <mergeCell ref="M12:O12"/>
    <mergeCell ref="D13:L13"/>
    <mergeCell ref="Q12:R12"/>
    <mergeCell ref="B25:D25"/>
    <mergeCell ref="E25:J25"/>
    <mergeCell ref="K25:Q25"/>
    <mergeCell ref="T31:X31"/>
    <mergeCell ref="T30:X30"/>
    <mergeCell ref="D39:L39"/>
    <mergeCell ref="M39:O39"/>
    <mergeCell ref="Q39:R39"/>
    <mergeCell ref="B24:D24"/>
    <mergeCell ref="E24:J24"/>
    <mergeCell ref="K24:Q24"/>
    <mergeCell ref="B27:D27"/>
    <mergeCell ref="E27:J27"/>
    <mergeCell ref="K27:Q27"/>
    <mergeCell ref="P30:S30"/>
    <mergeCell ref="M31:S31"/>
    <mergeCell ref="T33:AN34"/>
    <mergeCell ref="B34:D34"/>
    <mergeCell ref="E34:O34"/>
    <mergeCell ref="E35:O35"/>
    <mergeCell ref="D37:L37"/>
    <mergeCell ref="M37:O37"/>
    <mergeCell ref="D38:L38"/>
    <mergeCell ref="M38:O38"/>
    <mergeCell ref="AM35:AN35"/>
    <mergeCell ref="X35:AL35"/>
    <mergeCell ref="T37:V37"/>
    <mergeCell ref="T39:V39"/>
    <mergeCell ref="T40:V40"/>
    <mergeCell ref="AG40:AN40"/>
    <mergeCell ref="AG39:AN39"/>
    <mergeCell ref="AG38:AN38"/>
    <mergeCell ref="Y40:AE40"/>
    <mergeCell ref="Y39:AE39"/>
    <mergeCell ref="Y38:AE38"/>
    <mergeCell ref="D40:L40"/>
    <mergeCell ref="M40:O40"/>
    <mergeCell ref="Q40:R40"/>
    <mergeCell ref="T38:V38"/>
    <mergeCell ref="Y45:AE45"/>
    <mergeCell ref="Y44:AE44"/>
    <mergeCell ref="H49:M49"/>
    <mergeCell ref="N49:R49"/>
    <mergeCell ref="H50:M50"/>
    <mergeCell ref="N50:R50"/>
    <mergeCell ref="D41:L41"/>
    <mergeCell ref="M41:O41"/>
    <mergeCell ref="Q41:R41"/>
    <mergeCell ref="D42:L42"/>
    <mergeCell ref="M42:O42"/>
    <mergeCell ref="Q42:R42"/>
    <mergeCell ref="D43:L43"/>
    <mergeCell ref="M43:O43"/>
    <mergeCell ref="Q43:R43"/>
    <mergeCell ref="T41:V41"/>
    <mergeCell ref="T42:V42"/>
    <mergeCell ref="T43:V43"/>
    <mergeCell ref="Q38:R38"/>
    <mergeCell ref="D45:L45"/>
    <mergeCell ref="B63:D63"/>
    <mergeCell ref="B55:D55"/>
    <mergeCell ref="E55:K55"/>
    <mergeCell ref="L55:Q55"/>
    <mergeCell ref="B57:D57"/>
    <mergeCell ref="E57:K57"/>
    <mergeCell ref="L57:Q57"/>
    <mergeCell ref="D66:L66"/>
    <mergeCell ref="M66:O66"/>
    <mergeCell ref="E63:O63"/>
    <mergeCell ref="M60:S60"/>
    <mergeCell ref="AG74:AN74"/>
    <mergeCell ref="M73:O73"/>
    <mergeCell ref="Q73:R73"/>
    <mergeCell ref="T72:V72"/>
    <mergeCell ref="D74:L74"/>
    <mergeCell ref="M74:O74"/>
    <mergeCell ref="Q74:R74"/>
    <mergeCell ref="AG67:AN67"/>
    <mergeCell ref="Y68:AE68"/>
    <mergeCell ref="AG68:AN68"/>
    <mergeCell ref="Y69:AE69"/>
    <mergeCell ref="AG69:AN69"/>
    <mergeCell ref="T67:V67"/>
    <mergeCell ref="T68:V68"/>
    <mergeCell ref="T69:V69"/>
    <mergeCell ref="D69:L69"/>
    <mergeCell ref="M69:O69"/>
    <mergeCell ref="Q69:R69"/>
    <mergeCell ref="Y67:AE67"/>
    <mergeCell ref="D67:L67"/>
    <mergeCell ref="D68:L68"/>
    <mergeCell ref="M68:O68"/>
    <mergeCell ref="D71:L71"/>
    <mergeCell ref="M71:O71"/>
    <mergeCell ref="C78:G78"/>
    <mergeCell ref="C79:G79"/>
    <mergeCell ref="D75:L75"/>
    <mergeCell ref="M75:O75"/>
    <mergeCell ref="Q75:R75"/>
    <mergeCell ref="H78:M78"/>
    <mergeCell ref="H79:M79"/>
    <mergeCell ref="H76:M76"/>
    <mergeCell ref="N76:R76"/>
    <mergeCell ref="H77:M77"/>
    <mergeCell ref="N77:R77"/>
    <mergeCell ref="AG81:AN81"/>
    <mergeCell ref="Y82:AE82"/>
    <mergeCell ref="AG82:AN82"/>
    <mergeCell ref="X84:AE84"/>
    <mergeCell ref="T81:V81"/>
    <mergeCell ref="T77:V77"/>
    <mergeCell ref="T78:V78"/>
    <mergeCell ref="T79:V79"/>
    <mergeCell ref="N78:R78"/>
    <mergeCell ref="N79:R79"/>
    <mergeCell ref="X77:AN79"/>
    <mergeCell ref="B82:D82"/>
    <mergeCell ref="E82:K82"/>
    <mergeCell ref="L82:Q82"/>
    <mergeCell ref="T70:V70"/>
    <mergeCell ref="Q68:R68"/>
    <mergeCell ref="T82:V82"/>
    <mergeCell ref="T83:V83"/>
    <mergeCell ref="T84:V84"/>
    <mergeCell ref="Y81:AE81"/>
    <mergeCell ref="T73:V73"/>
    <mergeCell ref="T74:V74"/>
    <mergeCell ref="T75:V75"/>
    <mergeCell ref="Q71:R71"/>
    <mergeCell ref="Y73:AE73"/>
    <mergeCell ref="T71:V71"/>
    <mergeCell ref="Y71:AE71"/>
    <mergeCell ref="D70:L70"/>
    <mergeCell ref="M70:O70"/>
    <mergeCell ref="Q70:R70"/>
    <mergeCell ref="Y74:AE74"/>
    <mergeCell ref="D72:L72"/>
    <mergeCell ref="M72:O72"/>
    <mergeCell ref="Q72:R72"/>
    <mergeCell ref="D73:L73"/>
    <mergeCell ref="B85:D85"/>
    <mergeCell ref="E85:K85"/>
    <mergeCell ref="L85:Q85"/>
    <mergeCell ref="B86:D86"/>
    <mergeCell ref="E86:K86"/>
    <mergeCell ref="L86:Q86"/>
    <mergeCell ref="T85:V85"/>
    <mergeCell ref="T86:V86"/>
    <mergeCell ref="B83:D83"/>
    <mergeCell ref="E83:K83"/>
    <mergeCell ref="L83:Q83"/>
    <mergeCell ref="B84:D84"/>
    <mergeCell ref="E84:K84"/>
    <mergeCell ref="L84:Q84"/>
    <mergeCell ref="D97:J97"/>
    <mergeCell ref="K97:M97"/>
    <mergeCell ref="Q97:R97"/>
    <mergeCell ref="D98:J98"/>
    <mergeCell ref="K98:M98"/>
    <mergeCell ref="Q98:R98"/>
    <mergeCell ref="P89:S89"/>
    <mergeCell ref="P90:S90"/>
    <mergeCell ref="T92:AN93"/>
    <mergeCell ref="B93:D93"/>
    <mergeCell ref="E93:M93"/>
    <mergeCell ref="E94:M94"/>
    <mergeCell ref="D101:J101"/>
    <mergeCell ref="K101:M101"/>
    <mergeCell ref="Q101:R101"/>
    <mergeCell ref="D102:J102"/>
    <mergeCell ref="K102:M102"/>
    <mergeCell ref="Q102:R102"/>
    <mergeCell ref="D99:J99"/>
    <mergeCell ref="K99:M99"/>
    <mergeCell ref="Q99:R99"/>
    <mergeCell ref="D100:J100"/>
    <mergeCell ref="K100:M100"/>
    <mergeCell ref="Q100:R100"/>
    <mergeCell ref="K107:M107"/>
    <mergeCell ref="Q107:R107"/>
    <mergeCell ref="D103:J103"/>
    <mergeCell ref="K103:M103"/>
    <mergeCell ref="Q103:R103"/>
    <mergeCell ref="X107:AN109"/>
    <mergeCell ref="D108:J108"/>
    <mergeCell ref="K108:M108"/>
    <mergeCell ref="Q108:R108"/>
    <mergeCell ref="D105:J105"/>
    <mergeCell ref="K105:M105"/>
    <mergeCell ref="Q105:R105"/>
    <mergeCell ref="D106:J106"/>
    <mergeCell ref="K106:M106"/>
    <mergeCell ref="Q106:R106"/>
    <mergeCell ref="D104:J104"/>
    <mergeCell ref="K104:M104"/>
    <mergeCell ref="Q104:R104"/>
    <mergeCell ref="M45:O45"/>
    <mergeCell ref="Q45:R45"/>
    <mergeCell ref="D46:L46"/>
    <mergeCell ref="M46:O46"/>
    <mergeCell ref="Q46:R46"/>
    <mergeCell ref="H47:M47"/>
    <mergeCell ref="N47:R47"/>
    <mergeCell ref="B116:D116"/>
    <mergeCell ref="E116:J116"/>
    <mergeCell ref="K116:Q116"/>
    <mergeCell ref="B114:D114"/>
    <mergeCell ref="E114:J114"/>
    <mergeCell ref="K114:Q114"/>
    <mergeCell ref="B115:D115"/>
    <mergeCell ref="E115:J115"/>
    <mergeCell ref="K115:Q115"/>
    <mergeCell ref="B112:D112"/>
    <mergeCell ref="E112:J112"/>
    <mergeCell ref="K112:Q112"/>
    <mergeCell ref="B113:D113"/>
    <mergeCell ref="E113:J113"/>
    <mergeCell ref="K113:Q113"/>
    <mergeCell ref="D107:J107"/>
    <mergeCell ref="P59:S59"/>
    <mergeCell ref="AJ28:AM29"/>
    <mergeCell ref="B54:D54"/>
    <mergeCell ref="E54:K54"/>
    <mergeCell ref="L54:Q54"/>
    <mergeCell ref="B56:D56"/>
    <mergeCell ref="E56:K56"/>
    <mergeCell ref="L56:Q56"/>
    <mergeCell ref="B53:D53"/>
    <mergeCell ref="E53:K53"/>
    <mergeCell ref="L53:Q53"/>
    <mergeCell ref="AG42:AN42"/>
    <mergeCell ref="AG44:AN44"/>
    <mergeCell ref="AG45:AN45"/>
    <mergeCell ref="Y43:AA43"/>
    <mergeCell ref="AB43:AC43"/>
    <mergeCell ref="AG43:AN43"/>
    <mergeCell ref="D44:L44"/>
    <mergeCell ref="M44:O44"/>
    <mergeCell ref="Q44:R44"/>
    <mergeCell ref="Y42:AE42"/>
    <mergeCell ref="Y53:AE53"/>
    <mergeCell ref="C49:G49"/>
    <mergeCell ref="C50:G50"/>
    <mergeCell ref="H48:M48"/>
    <mergeCell ref="T44:V44"/>
    <mergeCell ref="T45:V45"/>
    <mergeCell ref="T46:V46"/>
    <mergeCell ref="X48:AN50"/>
    <mergeCell ref="T49:V49"/>
    <mergeCell ref="T50:V50"/>
    <mergeCell ref="AG73:AN73"/>
    <mergeCell ref="AG52:AN52"/>
    <mergeCell ref="AG53:AN53"/>
    <mergeCell ref="AG71:AN71"/>
    <mergeCell ref="Y72:AA72"/>
    <mergeCell ref="AB72:AC72"/>
    <mergeCell ref="AG72:AN72"/>
    <mergeCell ref="T57:V57"/>
    <mergeCell ref="T56:V56"/>
    <mergeCell ref="X64:AL64"/>
    <mergeCell ref="AM64:AN64"/>
    <mergeCell ref="T66:V66"/>
    <mergeCell ref="T60:X60"/>
    <mergeCell ref="T59:X59"/>
    <mergeCell ref="T52:V52"/>
    <mergeCell ref="T55:V55"/>
    <mergeCell ref="T62:AN63"/>
    <mergeCell ref="T19:V19"/>
    <mergeCell ref="T21:V21"/>
    <mergeCell ref="T20:V20"/>
    <mergeCell ref="AB9:AN9"/>
    <mergeCell ref="AB10:AN10"/>
    <mergeCell ref="AB11:AN11"/>
    <mergeCell ref="AB12:AN12"/>
    <mergeCell ref="AB13:AN13"/>
    <mergeCell ref="AB14:AN14"/>
    <mergeCell ref="AB15:AN15"/>
    <mergeCell ref="AB16:AN16"/>
    <mergeCell ref="AB17:AN17"/>
    <mergeCell ref="T17:V17"/>
    <mergeCell ref="AB18:AN18"/>
    <mergeCell ref="T11:V11"/>
    <mergeCell ref="T10:V10"/>
    <mergeCell ref="T9:V9"/>
    <mergeCell ref="T16:V16"/>
    <mergeCell ref="T15:V15"/>
    <mergeCell ref="T14:V14"/>
    <mergeCell ref="T13:V13"/>
    <mergeCell ref="T12:V12"/>
    <mergeCell ref="AB19:AN19"/>
    <mergeCell ref="AB20:AN20"/>
    <mergeCell ref="M67:O67"/>
    <mergeCell ref="Q67:R67"/>
    <mergeCell ref="T48:V48"/>
    <mergeCell ref="T54:V54"/>
    <mergeCell ref="T53:V53"/>
    <mergeCell ref="X55:AE55"/>
    <mergeCell ref="Y52:AE52"/>
    <mergeCell ref="N48:R48"/>
    <mergeCell ref="E64:O64"/>
  </mergeCells>
  <phoneticPr fontId="2"/>
  <dataValidations count="1">
    <dataValidation type="list" allowBlank="1" showInputMessage="1" showErrorMessage="1" sqref="C20:G21" xr:uid="{1DB6AB2F-DE30-47A4-8900-6FB8424DCEA8}">
      <formula1>"10％消費税対象,8%消費税対象(軽減税率),非課税対象"</formula1>
    </dataValidation>
  </dataValidations>
  <pageMargins left="0.64" right="0.17" top="0.55118110236220474" bottom="0.27559055118110237" header="0.35433070866141736" footer="0.15748031496062992"/>
  <pageSetup paperSize="9" orientation="landscape" r:id="rId1"/>
  <headerFooter alignWithMargins="0"/>
  <rowBreaks count="2" manualBreakCount="2">
    <brk id="29" max="16383" man="1"/>
    <brk id="5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3E5D7-29BF-4B86-9A85-9ABC92BD5666}">
  <dimension ref="A1:AN30"/>
  <sheetViews>
    <sheetView showGridLines="0" showZeros="0" zoomScaleNormal="100" zoomScaleSheetLayoutView="96" workbookViewId="0">
      <selection activeCell="Q9" sqref="Q9:R9"/>
    </sheetView>
  </sheetViews>
  <sheetFormatPr defaultRowHeight="24.75" customHeight="1"/>
  <cols>
    <col min="1" max="1" width="4.5703125" style="24" customWidth="1"/>
    <col min="2" max="3" width="5.7109375" style="24" customWidth="1"/>
    <col min="4" max="4" width="6" style="24" customWidth="1"/>
    <col min="5" max="6" width="3.42578125" style="24" customWidth="1"/>
    <col min="7" max="7" width="5.5703125" style="24" customWidth="1"/>
    <col min="8" max="10" width="3.42578125" style="24" customWidth="1"/>
    <col min="11" max="11" width="5.5703125" style="24" customWidth="1"/>
    <col min="12" max="15" width="3.42578125" style="24" customWidth="1"/>
    <col min="16" max="16" width="4.5703125" style="24" customWidth="1"/>
    <col min="17" max="17" width="4.42578125" style="24" customWidth="1"/>
    <col min="18" max="18" width="5.7109375" style="24" customWidth="1"/>
    <col min="19" max="19" width="21.42578125" style="24" customWidth="1"/>
    <col min="20" max="21" width="3" style="24" customWidth="1"/>
    <col min="22" max="22" width="2.28515625" style="24" customWidth="1"/>
    <col min="23" max="24" width="2.140625" style="24" customWidth="1"/>
    <col min="25" max="38" width="2.5703125" style="24" customWidth="1"/>
    <col min="39" max="40" width="2" style="24" customWidth="1"/>
    <col min="41" max="41" width="2.140625" style="24" customWidth="1"/>
    <col min="42" max="42" width="3.7109375" style="24" customWidth="1"/>
    <col min="43" max="16384" width="9.140625" style="24"/>
  </cols>
  <sheetData>
    <row r="1" spans="2:40" ht="18" customHeight="1" thickBot="1">
      <c r="P1" s="369"/>
      <c r="Q1" s="370"/>
      <c r="R1" s="370"/>
      <c r="S1" s="370"/>
      <c r="T1" s="298" t="s">
        <v>0</v>
      </c>
      <c r="U1" s="299"/>
      <c r="V1" s="299"/>
      <c r="W1" s="299"/>
      <c r="X1" s="300"/>
      <c r="Y1" s="205" t="s">
        <v>98</v>
      </c>
      <c r="Z1" s="206" t="s">
        <v>99</v>
      </c>
      <c r="AA1" s="206" t="s">
        <v>100</v>
      </c>
      <c r="AB1" s="206" t="s">
        <v>101</v>
      </c>
      <c r="AC1" s="207" t="s">
        <v>102</v>
      </c>
      <c r="AD1" s="38"/>
      <c r="AE1" s="21"/>
      <c r="AF1" s="21"/>
      <c r="AG1" s="21"/>
      <c r="AN1" s="18" t="s">
        <v>1</v>
      </c>
    </row>
    <row r="2" spans="2:40" ht="21" customHeight="1">
      <c r="B2" s="19" t="s">
        <v>2</v>
      </c>
      <c r="C2" s="19"/>
      <c r="M2" s="369" t="s">
        <v>3</v>
      </c>
      <c r="N2" s="369"/>
      <c r="O2" s="369"/>
      <c r="P2" s="458"/>
      <c r="Q2" s="458"/>
      <c r="R2" s="458"/>
      <c r="S2" s="459"/>
      <c r="T2" s="295" t="s">
        <v>4</v>
      </c>
      <c r="U2" s="296"/>
      <c r="V2" s="296"/>
      <c r="W2" s="296"/>
      <c r="X2" s="297"/>
      <c r="Y2" s="170" t="s">
        <v>5</v>
      </c>
      <c r="Z2" s="182" t="s">
        <v>98</v>
      </c>
      <c r="AA2" s="182" t="s">
        <v>99</v>
      </c>
      <c r="AB2" s="182" t="s">
        <v>100</v>
      </c>
      <c r="AC2" s="182" t="s">
        <v>101</v>
      </c>
      <c r="AD2" s="179" t="s">
        <v>102</v>
      </c>
      <c r="AE2" s="179" t="s">
        <v>103</v>
      </c>
      <c r="AF2" s="179" t="s">
        <v>104</v>
      </c>
      <c r="AG2" s="179" t="s">
        <v>105</v>
      </c>
      <c r="AH2" s="180" t="s">
        <v>106</v>
      </c>
      <c r="AI2" s="181" t="s">
        <v>98</v>
      </c>
      <c r="AJ2" s="180" t="s">
        <v>99</v>
      </c>
      <c r="AK2" s="180" t="s">
        <v>100</v>
      </c>
      <c r="AL2" s="181" t="s">
        <v>101</v>
      </c>
      <c r="AM2" s="139"/>
      <c r="AN2" s="135"/>
    </row>
    <row r="3" spans="2:40" ht="15" customHeight="1" thickBot="1">
      <c r="B3" s="22"/>
      <c r="C3" s="22"/>
      <c r="T3" s="23" t="s">
        <v>6</v>
      </c>
      <c r="U3" s="133"/>
      <c r="V3" s="133"/>
      <c r="AN3" s="60"/>
    </row>
    <row r="4" spans="2:40" ht="29.25" customHeight="1">
      <c r="B4" s="26" t="s">
        <v>7</v>
      </c>
      <c r="C4" s="27"/>
      <c r="D4" s="27"/>
      <c r="E4" s="28" t="s">
        <v>98</v>
      </c>
      <c r="F4" s="29" t="s">
        <v>99</v>
      </c>
      <c r="G4" s="30" t="s">
        <v>8</v>
      </c>
      <c r="H4" s="29" t="s">
        <v>100</v>
      </c>
      <c r="I4" s="29" t="s">
        <v>101</v>
      </c>
      <c r="J4" s="29" t="s">
        <v>102</v>
      </c>
      <c r="K4" s="30" t="s">
        <v>8</v>
      </c>
      <c r="L4" s="29" t="s">
        <v>107</v>
      </c>
      <c r="M4" s="31" t="s">
        <v>107</v>
      </c>
      <c r="N4" s="32" t="s">
        <v>107</v>
      </c>
      <c r="O4" s="33" t="s">
        <v>107</v>
      </c>
      <c r="Q4" s="155" t="s">
        <v>9</v>
      </c>
      <c r="R4" s="136"/>
      <c r="S4" s="137">
        <v>45230</v>
      </c>
      <c r="T4" s="473" t="s">
        <v>110</v>
      </c>
      <c r="U4" s="474"/>
      <c r="V4" s="474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6"/>
    </row>
    <row r="5" spans="2:40" ht="29.25" customHeight="1">
      <c r="B5" s="397" t="s">
        <v>10</v>
      </c>
      <c r="C5" s="398"/>
      <c r="D5" s="399"/>
      <c r="E5" s="478" t="s">
        <v>108</v>
      </c>
      <c r="F5" s="479"/>
      <c r="G5" s="479"/>
      <c r="H5" s="479"/>
      <c r="I5" s="479"/>
      <c r="J5" s="479"/>
      <c r="K5" s="479"/>
      <c r="L5" s="479"/>
      <c r="M5" s="479"/>
      <c r="N5" s="479"/>
      <c r="O5" s="480"/>
      <c r="T5" s="477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6"/>
    </row>
    <row r="6" spans="2:40" ht="29.25" customHeight="1" thickBot="1">
      <c r="B6" s="34" t="s">
        <v>11</v>
      </c>
      <c r="C6" s="35"/>
      <c r="D6" s="36"/>
      <c r="E6" s="481" t="s">
        <v>109</v>
      </c>
      <c r="F6" s="482"/>
      <c r="G6" s="482"/>
      <c r="H6" s="482"/>
      <c r="I6" s="482"/>
      <c r="J6" s="482"/>
      <c r="K6" s="482"/>
      <c r="L6" s="482"/>
      <c r="M6" s="482"/>
      <c r="N6" s="482"/>
      <c r="O6" s="483"/>
      <c r="Q6" s="37" t="s">
        <v>12</v>
      </c>
      <c r="T6" s="38" t="s">
        <v>13</v>
      </c>
      <c r="U6" s="21"/>
      <c r="V6" s="21"/>
      <c r="W6" s="208"/>
      <c r="X6" s="487" t="s">
        <v>111</v>
      </c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290" t="s">
        <v>88</v>
      </c>
      <c r="AN6" s="291"/>
    </row>
    <row r="7" spans="2:40" ht="6.75" customHeight="1" thickBot="1"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40" ht="15.75" customHeight="1">
      <c r="B8" s="40" t="s">
        <v>15</v>
      </c>
      <c r="C8" s="185" t="s">
        <v>16</v>
      </c>
      <c r="D8" s="484" t="s">
        <v>17</v>
      </c>
      <c r="E8" s="485"/>
      <c r="F8" s="485"/>
      <c r="G8" s="485"/>
      <c r="H8" s="485"/>
      <c r="I8" s="485"/>
      <c r="J8" s="485"/>
      <c r="K8" s="485"/>
      <c r="L8" s="486"/>
      <c r="M8" s="292" t="s">
        <v>18</v>
      </c>
      <c r="N8" s="293"/>
      <c r="O8" s="454"/>
      <c r="P8" s="41" t="s">
        <v>19</v>
      </c>
      <c r="Q8" s="42" t="s">
        <v>20</v>
      </c>
      <c r="R8" s="43"/>
      <c r="S8" s="41" t="s">
        <v>21</v>
      </c>
      <c r="T8" s="292" t="s">
        <v>22</v>
      </c>
      <c r="U8" s="293"/>
      <c r="V8" s="294"/>
      <c r="X8" s="46" t="s">
        <v>23</v>
      </c>
      <c r="AM8" s="45"/>
    </row>
    <row r="9" spans="2:40" ht="18.75" customHeight="1">
      <c r="B9" s="8">
        <v>10</v>
      </c>
      <c r="C9" s="9">
        <v>15</v>
      </c>
      <c r="D9" s="260" t="s">
        <v>113</v>
      </c>
      <c r="E9" s="261"/>
      <c r="F9" s="261"/>
      <c r="G9" s="261"/>
      <c r="H9" s="261"/>
      <c r="I9" s="261"/>
      <c r="J9" s="261"/>
      <c r="K9" s="261"/>
      <c r="L9" s="488"/>
      <c r="M9" s="489">
        <v>5</v>
      </c>
      <c r="N9" s="489"/>
      <c r="O9" s="490"/>
      <c r="P9" s="4"/>
      <c r="Q9" s="491">
        <v>10000</v>
      </c>
      <c r="R9" s="492"/>
      <c r="S9" s="7">
        <f>ROUNDDOWN(Q9*M9,0)</f>
        <v>50000</v>
      </c>
      <c r="T9" s="260"/>
      <c r="U9" s="261"/>
      <c r="V9" s="262"/>
      <c r="X9" s="46" t="s">
        <v>24</v>
      </c>
      <c r="Y9" s="46"/>
      <c r="Z9" s="46"/>
      <c r="AA9" s="46"/>
      <c r="AB9" s="253" t="s">
        <v>25</v>
      </c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</row>
    <row r="10" spans="2:40" ht="18.75" customHeight="1">
      <c r="B10" s="8">
        <v>10</v>
      </c>
      <c r="C10" s="9">
        <v>20</v>
      </c>
      <c r="D10" s="257" t="s">
        <v>112</v>
      </c>
      <c r="E10" s="258"/>
      <c r="F10" s="258"/>
      <c r="G10" s="258"/>
      <c r="H10" s="258"/>
      <c r="I10" s="258"/>
      <c r="J10" s="258"/>
      <c r="K10" s="258"/>
      <c r="L10" s="467"/>
      <c r="M10" s="468">
        <v>50</v>
      </c>
      <c r="N10" s="468"/>
      <c r="O10" s="469"/>
      <c r="P10" s="5"/>
      <c r="Q10" s="465">
        <v>500</v>
      </c>
      <c r="R10" s="466"/>
      <c r="S10" s="6">
        <f t="shared" ref="S10:S17" si="0">ROUNDDOWN(Q10*M10,0)</f>
        <v>25000</v>
      </c>
      <c r="T10" s="257" t="s">
        <v>114</v>
      </c>
      <c r="U10" s="258"/>
      <c r="V10" s="259"/>
      <c r="X10" s="46" t="s">
        <v>26</v>
      </c>
      <c r="Y10" s="46"/>
      <c r="Z10" s="46"/>
      <c r="AA10" s="46"/>
      <c r="AB10" s="253" t="s">
        <v>27</v>
      </c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2:40" ht="18.75" customHeight="1">
      <c r="B11" s="8"/>
      <c r="C11" s="9"/>
      <c r="D11" s="257"/>
      <c r="E11" s="258"/>
      <c r="F11" s="258"/>
      <c r="G11" s="258"/>
      <c r="H11" s="258"/>
      <c r="I11" s="258"/>
      <c r="J11" s="258"/>
      <c r="K11" s="258"/>
      <c r="L11" s="467"/>
      <c r="M11" s="468"/>
      <c r="N11" s="468"/>
      <c r="O11" s="469"/>
      <c r="P11" s="5"/>
      <c r="Q11" s="465"/>
      <c r="R11" s="466"/>
      <c r="S11" s="6">
        <f>ROUNDDOWN(Q11*M11,0)</f>
        <v>0</v>
      </c>
      <c r="T11" s="257"/>
      <c r="U11" s="258"/>
      <c r="V11" s="259"/>
      <c r="X11" s="46"/>
      <c r="Y11" s="46"/>
      <c r="Z11" s="46"/>
      <c r="AA11" s="46"/>
      <c r="AB11" s="253" t="s">
        <v>28</v>
      </c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</row>
    <row r="12" spans="2:40" ht="18.75" customHeight="1">
      <c r="B12" s="8"/>
      <c r="C12" s="9"/>
      <c r="D12" s="257"/>
      <c r="E12" s="258"/>
      <c r="F12" s="258"/>
      <c r="G12" s="258"/>
      <c r="H12" s="258"/>
      <c r="I12" s="258"/>
      <c r="J12" s="258"/>
      <c r="K12" s="258"/>
      <c r="L12" s="467"/>
      <c r="M12" s="468"/>
      <c r="N12" s="468"/>
      <c r="O12" s="469"/>
      <c r="P12" s="5"/>
      <c r="Q12" s="465"/>
      <c r="R12" s="466"/>
      <c r="S12" s="6">
        <f t="shared" si="0"/>
        <v>0</v>
      </c>
      <c r="T12" s="257"/>
      <c r="U12" s="258"/>
      <c r="V12" s="259"/>
      <c r="X12" s="46"/>
      <c r="Y12" s="46"/>
      <c r="Z12" s="46"/>
      <c r="AA12" s="46"/>
      <c r="AB12" s="253" t="s">
        <v>29</v>
      </c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</row>
    <row r="13" spans="2:40" ht="18.75" customHeight="1">
      <c r="B13" s="8"/>
      <c r="C13" s="9"/>
      <c r="D13" s="257"/>
      <c r="E13" s="258"/>
      <c r="F13" s="258"/>
      <c r="G13" s="258"/>
      <c r="H13" s="258"/>
      <c r="I13" s="258"/>
      <c r="J13" s="258"/>
      <c r="K13" s="258"/>
      <c r="L13" s="467"/>
      <c r="M13" s="468"/>
      <c r="N13" s="468"/>
      <c r="O13" s="469"/>
      <c r="P13" s="5"/>
      <c r="Q13" s="465"/>
      <c r="R13" s="466"/>
      <c r="S13" s="6">
        <f t="shared" si="0"/>
        <v>0</v>
      </c>
      <c r="T13" s="257"/>
      <c r="U13" s="258"/>
      <c r="V13" s="259"/>
      <c r="X13" s="46"/>
      <c r="Y13" s="46"/>
      <c r="Z13" s="46"/>
      <c r="AA13" s="46"/>
      <c r="AB13" s="253" t="s">
        <v>95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2:40" ht="18.75" customHeight="1">
      <c r="B14" s="8"/>
      <c r="C14" s="9"/>
      <c r="D14" s="257"/>
      <c r="E14" s="258"/>
      <c r="F14" s="258"/>
      <c r="G14" s="258"/>
      <c r="H14" s="258"/>
      <c r="I14" s="258"/>
      <c r="J14" s="258"/>
      <c r="K14" s="258"/>
      <c r="L14" s="467"/>
      <c r="M14" s="468"/>
      <c r="N14" s="468"/>
      <c r="O14" s="469"/>
      <c r="P14" s="5"/>
      <c r="Q14" s="465"/>
      <c r="R14" s="466"/>
      <c r="S14" s="6">
        <f t="shared" si="0"/>
        <v>0</v>
      </c>
      <c r="T14" s="257"/>
      <c r="U14" s="258"/>
      <c r="V14" s="259"/>
      <c r="X14" s="46" t="s">
        <v>30</v>
      </c>
      <c r="Y14" s="46"/>
      <c r="Z14" s="46"/>
      <c r="AA14" s="46"/>
      <c r="AB14" s="253" t="s">
        <v>31</v>
      </c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</row>
    <row r="15" spans="2:40" ht="18.75" customHeight="1">
      <c r="B15" s="8"/>
      <c r="C15" s="9"/>
      <c r="D15" s="257"/>
      <c r="E15" s="258"/>
      <c r="F15" s="258"/>
      <c r="G15" s="258"/>
      <c r="H15" s="258"/>
      <c r="I15" s="258"/>
      <c r="J15" s="258"/>
      <c r="K15" s="258"/>
      <c r="L15" s="467"/>
      <c r="M15" s="468"/>
      <c r="N15" s="468"/>
      <c r="O15" s="469"/>
      <c r="P15" s="5"/>
      <c r="Q15" s="465"/>
      <c r="R15" s="466"/>
      <c r="S15" s="6">
        <f t="shared" si="0"/>
        <v>0</v>
      </c>
      <c r="T15" s="257"/>
      <c r="U15" s="258"/>
      <c r="V15" s="259"/>
      <c r="X15" s="46"/>
      <c r="Y15" s="46"/>
      <c r="Z15" s="46"/>
      <c r="AA15" s="46"/>
      <c r="AB15" s="253" t="s">
        <v>87</v>
      </c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2:40" ht="18.75" customHeight="1">
      <c r="B16" s="8"/>
      <c r="C16" s="9"/>
      <c r="D16" s="257"/>
      <c r="E16" s="258"/>
      <c r="F16" s="258"/>
      <c r="G16" s="258"/>
      <c r="H16" s="258"/>
      <c r="I16" s="258"/>
      <c r="J16" s="258"/>
      <c r="K16" s="258"/>
      <c r="L16" s="467"/>
      <c r="M16" s="468"/>
      <c r="N16" s="468"/>
      <c r="O16" s="469"/>
      <c r="P16" s="5"/>
      <c r="Q16" s="465"/>
      <c r="R16" s="466"/>
      <c r="S16" s="6">
        <f t="shared" si="0"/>
        <v>0</v>
      </c>
      <c r="T16" s="257"/>
      <c r="U16" s="258"/>
      <c r="V16" s="259"/>
      <c r="X16" s="46"/>
      <c r="Y16" s="46"/>
      <c r="Z16" s="46"/>
      <c r="AA16" s="46"/>
      <c r="AB16" s="253" t="s">
        <v>89</v>
      </c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</row>
    <row r="17" spans="1:40" ht="18.75" customHeight="1" thickBot="1">
      <c r="B17" s="144"/>
      <c r="C17" s="145"/>
      <c r="D17" s="494"/>
      <c r="E17" s="495"/>
      <c r="F17" s="495"/>
      <c r="G17" s="495"/>
      <c r="H17" s="255"/>
      <c r="I17" s="255"/>
      <c r="J17" s="255"/>
      <c r="K17" s="255"/>
      <c r="L17" s="496"/>
      <c r="M17" s="497"/>
      <c r="N17" s="497"/>
      <c r="O17" s="498"/>
      <c r="P17" s="210"/>
      <c r="Q17" s="499"/>
      <c r="R17" s="500"/>
      <c r="S17" s="211">
        <f t="shared" si="0"/>
        <v>0</v>
      </c>
      <c r="T17" s="254"/>
      <c r="U17" s="255"/>
      <c r="V17" s="256"/>
      <c r="X17" s="46"/>
      <c r="Y17" s="46"/>
      <c r="Z17" s="46"/>
      <c r="AA17" s="46"/>
      <c r="AB17" s="253" t="s">
        <v>96</v>
      </c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</row>
    <row r="18" spans="1:40" ht="18.75" customHeight="1" thickBot="1">
      <c r="A18" s="196"/>
      <c r="B18" s="141">
        <v>1</v>
      </c>
      <c r="C18" s="152" t="s">
        <v>35</v>
      </c>
      <c r="D18" s="151"/>
      <c r="E18" s="142">
        <v>1</v>
      </c>
      <c r="F18" s="143" t="s">
        <v>36</v>
      </c>
      <c r="G18" s="149"/>
      <c r="H18" s="349" t="s">
        <v>86</v>
      </c>
      <c r="I18" s="350"/>
      <c r="J18" s="350"/>
      <c r="K18" s="350"/>
      <c r="L18" s="350"/>
      <c r="M18" s="351"/>
      <c r="N18" s="352" t="s">
        <v>37</v>
      </c>
      <c r="O18" s="353"/>
      <c r="P18" s="353"/>
      <c r="Q18" s="353"/>
      <c r="R18" s="354"/>
      <c r="S18" s="215" t="s">
        <v>85</v>
      </c>
      <c r="T18" s="212"/>
      <c r="U18" s="213"/>
      <c r="V18" s="214"/>
      <c r="X18" s="46" t="s">
        <v>32</v>
      </c>
      <c r="Y18" s="46"/>
      <c r="Z18" s="46"/>
      <c r="AA18" s="46"/>
      <c r="AB18" s="253" t="s">
        <v>33</v>
      </c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</row>
    <row r="19" spans="1:40" ht="18.75" customHeight="1">
      <c r="B19" s="217" t="s">
        <v>39</v>
      </c>
      <c r="C19" s="153"/>
      <c r="D19" s="153"/>
      <c r="E19" s="153"/>
      <c r="F19" s="153"/>
      <c r="G19" s="154"/>
      <c r="H19" s="339">
        <f>SUM(S9:S17)</f>
        <v>75000</v>
      </c>
      <c r="I19" s="340"/>
      <c r="J19" s="340"/>
      <c r="K19" s="340"/>
      <c r="L19" s="340"/>
      <c r="M19" s="341"/>
      <c r="N19" s="238">
        <f>SUM(N20:R21)</f>
        <v>7000</v>
      </c>
      <c r="O19" s="239"/>
      <c r="P19" s="239"/>
      <c r="Q19" s="239"/>
      <c r="R19" s="240"/>
      <c r="S19" s="150">
        <f>H19+N19</f>
        <v>82000</v>
      </c>
      <c r="T19" s="244"/>
      <c r="U19" s="245"/>
      <c r="V19" s="246"/>
      <c r="X19" s="46"/>
      <c r="Y19" s="46"/>
      <c r="Z19" s="46"/>
      <c r="AA19" s="46"/>
      <c r="AB19" s="253" t="s">
        <v>34</v>
      </c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</row>
    <row r="20" spans="1:40" ht="18.75" customHeight="1">
      <c r="B20" s="218"/>
      <c r="C20" s="508" t="s">
        <v>90</v>
      </c>
      <c r="D20" s="509"/>
      <c r="E20" s="509"/>
      <c r="F20" s="509"/>
      <c r="G20" s="510"/>
      <c r="H20" s="504">
        <v>50000</v>
      </c>
      <c r="I20" s="505"/>
      <c r="J20" s="505"/>
      <c r="K20" s="505"/>
      <c r="L20" s="505"/>
      <c r="M20" s="506"/>
      <c r="N20" s="429">
        <f>ROUNDDOWN(IF(C20="10％消費税対象",H20*0.1,IF(C20="8%消費税対象(軽減税率)",H20*0.08,0)),0)</f>
        <v>5000</v>
      </c>
      <c r="O20" s="430"/>
      <c r="P20" s="430"/>
      <c r="Q20" s="430"/>
      <c r="R20" s="431"/>
      <c r="S20" s="150">
        <f>H20+N20</f>
        <v>55000</v>
      </c>
      <c r="T20" s="250"/>
      <c r="U20" s="251"/>
      <c r="V20" s="252"/>
      <c r="X20" s="46"/>
      <c r="Y20" s="46"/>
      <c r="Z20" s="46"/>
      <c r="AA20" s="46"/>
      <c r="AB20" s="253" t="s">
        <v>38</v>
      </c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</row>
    <row r="21" spans="1:40" ht="18.75" customHeight="1" thickBot="1">
      <c r="B21" s="219"/>
      <c r="C21" s="470" t="s">
        <v>91</v>
      </c>
      <c r="D21" s="471"/>
      <c r="E21" s="471"/>
      <c r="F21" s="471"/>
      <c r="G21" s="472"/>
      <c r="H21" s="501">
        <v>25000</v>
      </c>
      <c r="I21" s="502"/>
      <c r="J21" s="502"/>
      <c r="K21" s="502"/>
      <c r="L21" s="502"/>
      <c r="M21" s="503"/>
      <c r="N21" s="432">
        <f>ROUNDDOWN(IF(C21="10％消費税対象",H21*0.1,IF(C21="8%消費税対象(軽減税率)",H21*0.08,0)),0)</f>
        <v>2000</v>
      </c>
      <c r="O21" s="433"/>
      <c r="P21" s="433"/>
      <c r="Q21" s="433"/>
      <c r="R21" s="434"/>
      <c r="S21" s="166">
        <f>H21+N21</f>
        <v>27000</v>
      </c>
      <c r="T21" s="247"/>
      <c r="U21" s="248"/>
      <c r="V21" s="249"/>
      <c r="X21" s="46" t="s">
        <v>40</v>
      </c>
      <c r="Y21" s="46"/>
      <c r="Z21" s="46"/>
      <c r="AA21" s="46"/>
      <c r="AB21" s="493" t="s">
        <v>93</v>
      </c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</row>
    <row r="22" spans="1:40" ht="18.75" customHeight="1">
      <c r="H22" s="507" t="str">
        <f>IF(H19-H20-H21=0,"","合計が一致しません")</f>
        <v/>
      </c>
      <c r="I22" s="507"/>
      <c r="J22" s="507"/>
      <c r="K22" s="507"/>
      <c r="L22" s="507"/>
      <c r="M22" s="507"/>
      <c r="O22" s="146"/>
      <c r="P22" s="146"/>
      <c r="Q22" s="147"/>
      <c r="R22" s="132"/>
      <c r="S22" s="183"/>
      <c r="T22" s="148"/>
      <c r="U22" s="148"/>
      <c r="V22" s="148"/>
      <c r="X22" s="46"/>
      <c r="Y22" s="46"/>
      <c r="Z22" s="46"/>
      <c r="AA22" s="46"/>
      <c r="AB22" s="493" t="s">
        <v>94</v>
      </c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</row>
    <row r="23" spans="1:40" ht="22.5" customHeight="1">
      <c r="B23" s="370"/>
      <c r="C23" s="370"/>
      <c r="D23" s="370"/>
      <c r="E23" s="463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186"/>
      <c r="S23" s="48"/>
      <c r="T23" s="49"/>
      <c r="U23" s="49"/>
      <c r="V23" s="49"/>
      <c r="X23" s="46" t="s">
        <v>41</v>
      </c>
      <c r="Y23" s="46"/>
      <c r="Z23" s="46"/>
      <c r="AA23" s="46"/>
      <c r="AB23" s="253" t="s">
        <v>42</v>
      </c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</row>
    <row r="24" spans="1:40" ht="22.5" customHeight="1">
      <c r="B24" s="370"/>
      <c r="C24" s="370"/>
      <c r="D24" s="370"/>
      <c r="E24" s="463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186"/>
      <c r="S24" s="48"/>
      <c r="T24" s="49"/>
      <c r="U24" s="49"/>
      <c r="V24" s="49"/>
      <c r="X24" s="46"/>
      <c r="Y24" s="46"/>
      <c r="Z24" s="46"/>
      <c r="AA24" s="46"/>
      <c r="AB24" s="253" t="s">
        <v>43</v>
      </c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</row>
    <row r="25" spans="1:40" ht="22.5" customHeight="1">
      <c r="B25" s="370"/>
      <c r="C25" s="370"/>
      <c r="D25" s="370"/>
      <c r="E25" s="463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186"/>
      <c r="S25" s="48"/>
      <c r="T25" s="49"/>
      <c r="U25" s="49"/>
      <c r="V25" s="49"/>
      <c r="X25" s="46"/>
      <c r="Y25" s="46"/>
      <c r="Z25" s="46"/>
      <c r="AA25" s="46"/>
      <c r="AB25" s="253" t="s">
        <v>44</v>
      </c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</row>
    <row r="26" spans="1:40" ht="22.5" customHeight="1">
      <c r="E26" s="187"/>
      <c r="R26" s="186"/>
      <c r="S26" s="48"/>
      <c r="T26" s="49"/>
      <c r="U26" s="49"/>
      <c r="V26" s="49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ht="22.5" customHeight="1">
      <c r="B27" s="370"/>
      <c r="C27" s="370"/>
      <c r="D27" s="370"/>
      <c r="E27" s="463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186"/>
      <c r="S27" s="48"/>
      <c r="T27" s="49"/>
      <c r="U27" s="49"/>
      <c r="V27" s="49"/>
      <c r="AM27" s="221"/>
      <c r="AN27" s="132"/>
    </row>
    <row r="28" spans="1:40" ht="9" customHeight="1">
      <c r="A28" s="51"/>
      <c r="AJ28" s="306" t="s">
        <v>97</v>
      </c>
      <c r="AK28" s="306"/>
      <c r="AL28" s="306"/>
      <c r="AM28" s="306"/>
    </row>
    <row r="29" spans="1:40" ht="9" customHeight="1">
      <c r="A29" s="51"/>
      <c r="AJ29" s="306"/>
      <c r="AK29" s="306"/>
      <c r="AL29" s="306"/>
      <c r="AM29" s="306"/>
    </row>
    <row r="30" spans="1:40" ht="24.75" customHeight="1">
      <c r="A30" s="51"/>
    </row>
  </sheetData>
  <mergeCells count="93">
    <mergeCell ref="AB24:AN24"/>
    <mergeCell ref="AB25:AN25"/>
    <mergeCell ref="AB19:AN19"/>
    <mergeCell ref="AB20:AN20"/>
    <mergeCell ref="AB21:AN21"/>
    <mergeCell ref="AB22:AN22"/>
    <mergeCell ref="AB23:AN23"/>
    <mergeCell ref="AJ28:AM29"/>
    <mergeCell ref="D9:L9"/>
    <mergeCell ref="M9:O9"/>
    <mergeCell ref="Q9:R9"/>
    <mergeCell ref="D10:L10"/>
    <mergeCell ref="M10:O10"/>
    <mergeCell ref="Q10:R10"/>
    <mergeCell ref="T9:V9"/>
    <mergeCell ref="T10:V10"/>
    <mergeCell ref="D11:L11"/>
    <mergeCell ref="M11:O11"/>
    <mergeCell ref="Q11:R11"/>
    <mergeCell ref="T11:V11"/>
    <mergeCell ref="T12:V12"/>
    <mergeCell ref="D13:L13"/>
    <mergeCell ref="M13:O13"/>
    <mergeCell ref="P1:S1"/>
    <mergeCell ref="T1:X1"/>
    <mergeCell ref="M2:S2"/>
    <mergeCell ref="T2:X2"/>
    <mergeCell ref="T4:AN5"/>
    <mergeCell ref="T8:V8"/>
    <mergeCell ref="AM6:AN6"/>
    <mergeCell ref="X6:AL6"/>
    <mergeCell ref="AB9:AN9"/>
    <mergeCell ref="B5:D5"/>
    <mergeCell ref="E5:O5"/>
    <mergeCell ref="E6:O6"/>
    <mergeCell ref="D8:L8"/>
    <mergeCell ref="M8:O8"/>
    <mergeCell ref="Q13:R13"/>
    <mergeCell ref="T13:V13"/>
    <mergeCell ref="D12:L12"/>
    <mergeCell ref="M12:O12"/>
    <mergeCell ref="Q12:R12"/>
    <mergeCell ref="T14:V14"/>
    <mergeCell ref="D15:L15"/>
    <mergeCell ref="M15:O15"/>
    <mergeCell ref="Q15:R15"/>
    <mergeCell ref="T15:V15"/>
    <mergeCell ref="D14:L14"/>
    <mergeCell ref="M14:O14"/>
    <mergeCell ref="Q14:R14"/>
    <mergeCell ref="H18:M18"/>
    <mergeCell ref="N18:R18"/>
    <mergeCell ref="H19:M19"/>
    <mergeCell ref="N19:R19"/>
    <mergeCell ref="T19:V19"/>
    <mergeCell ref="D16:L16"/>
    <mergeCell ref="M16:O16"/>
    <mergeCell ref="Q16:R16"/>
    <mergeCell ref="T16:V16"/>
    <mergeCell ref="D17:L17"/>
    <mergeCell ref="M17:O17"/>
    <mergeCell ref="Q17:R17"/>
    <mergeCell ref="T17:V17"/>
    <mergeCell ref="B23:D23"/>
    <mergeCell ref="E23:J23"/>
    <mergeCell ref="K23:Q23"/>
    <mergeCell ref="H22:M22"/>
    <mergeCell ref="T20:V20"/>
    <mergeCell ref="C20:G20"/>
    <mergeCell ref="C21:G21"/>
    <mergeCell ref="H20:M20"/>
    <mergeCell ref="N20:R20"/>
    <mergeCell ref="AB15:AN15"/>
    <mergeCell ref="AB16:AN16"/>
    <mergeCell ref="AB17:AN17"/>
    <mergeCell ref="AB18:AN18"/>
    <mergeCell ref="B27:D27"/>
    <mergeCell ref="E27:J27"/>
    <mergeCell ref="K27:Q27"/>
    <mergeCell ref="B24:D24"/>
    <mergeCell ref="E24:J24"/>
    <mergeCell ref="K24:Q24"/>
    <mergeCell ref="B25:D25"/>
    <mergeCell ref="E25:J25"/>
    <mergeCell ref="K25:Q25"/>
    <mergeCell ref="H21:M21"/>
    <mergeCell ref="N21:R21"/>
    <mergeCell ref="T21:V21"/>
    <mergeCell ref="AB10:AN10"/>
    <mergeCell ref="AB11:AN11"/>
    <mergeCell ref="AB12:AN12"/>
    <mergeCell ref="AB13:AN13"/>
    <mergeCell ref="AB14:AN14"/>
  </mergeCells>
  <phoneticPr fontId="2"/>
  <dataValidations count="1">
    <dataValidation type="list" allowBlank="1" showInputMessage="1" showErrorMessage="1" sqref="C20:G21" xr:uid="{52CD5047-B738-4C47-A101-CF1578A9AEE1}">
      <formula1>"10％消費税対象,8%消費税対象(軽減税率),非課税対象"</formula1>
    </dataValidation>
  </dataValidations>
  <pageMargins left="0.78740157480314965" right="0.19685039370078741" top="0.55118110236220474" bottom="0.27559055118110237" header="0.35433070866141736" footer="0.1574803149606299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請求書兼支払伝票</vt:lpstr>
      <vt:lpstr>記載例</vt:lpstr>
      <vt:lpstr>記載例!Print_Area</vt:lpstr>
      <vt:lpstr>請求書兼支払伝票!Print_Area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美奈恵 菜花</cp:lastModifiedBy>
  <cp:revision/>
  <cp:lastPrinted>2023-10-16T01:04:57Z</cp:lastPrinted>
  <dcterms:created xsi:type="dcterms:W3CDTF">2008-10-10T06:47:58Z</dcterms:created>
  <dcterms:modified xsi:type="dcterms:W3CDTF">2023-12-21T06:28:08Z</dcterms:modified>
  <cp:category/>
  <cp:contentStatus/>
</cp:coreProperties>
</file>